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2" windowWidth="17496" windowHeight="1075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<sst xmlns="http://schemas.openxmlformats.org/spreadsheetml/2006/main" count="844" uniqueCount="418">
  <si>
    <t>项目名称</t>
  </si>
  <si>
    <t>项目位置</t>
  </si>
  <si>
    <t>建设性质</t>
  </si>
  <si>
    <t>年内开工建设规模</t>
  </si>
  <si>
    <t>总投资</t>
  </si>
  <si>
    <r>
      <t>工程建设进度安排时间节点（填写</t>
    </r>
    <r>
      <rPr>
        <b/>
        <sz val="10.5"/>
        <color indexed="8"/>
        <rFont val="Times New Roman"/>
        <family val="1"/>
      </rPr>
      <t>x</t>
    </r>
    <r>
      <rPr>
        <b/>
        <sz val="10.5"/>
        <color indexed="8"/>
        <rFont val="宋体"/>
        <family val="0"/>
      </rPr>
      <t>年</t>
    </r>
    <r>
      <rPr>
        <b/>
        <sz val="10.5"/>
        <color indexed="8"/>
        <rFont val="Times New Roman"/>
        <family val="1"/>
      </rPr>
      <t>x</t>
    </r>
    <r>
      <rPr>
        <b/>
        <sz val="10.5"/>
        <color indexed="8"/>
        <rFont val="宋体"/>
        <family val="0"/>
      </rPr>
      <t>月—</t>
    </r>
    <r>
      <rPr>
        <b/>
        <sz val="10.5"/>
        <color indexed="8"/>
        <rFont val="Times New Roman"/>
        <family val="1"/>
      </rPr>
      <t>x</t>
    </r>
    <r>
      <rPr>
        <b/>
        <sz val="10.5"/>
        <color indexed="8"/>
        <rFont val="宋体"/>
        <family val="0"/>
      </rPr>
      <t>年</t>
    </r>
    <r>
      <rPr>
        <b/>
        <sz val="10.5"/>
        <color indexed="8"/>
        <rFont val="Times New Roman"/>
        <family val="1"/>
      </rPr>
      <t>x</t>
    </r>
    <r>
      <rPr>
        <b/>
        <sz val="10.5"/>
        <color indexed="8"/>
        <rFont val="宋体"/>
        <family val="0"/>
      </rPr>
      <t>月）</t>
    </r>
  </si>
  <si>
    <t>项目责任单位</t>
  </si>
  <si>
    <t>责任人</t>
  </si>
  <si>
    <t>新开工</t>
  </si>
  <si>
    <t>续建</t>
  </si>
  <si>
    <t>套数</t>
  </si>
  <si>
    <t>建筑面积</t>
  </si>
  <si>
    <t>前期手续办理</t>
  </si>
  <si>
    <t>基础施工</t>
  </si>
  <si>
    <t>主体施工</t>
  </si>
  <si>
    <t>安装及室内外配套工程施工</t>
  </si>
  <si>
    <t>装修装饰</t>
  </si>
  <si>
    <t>竣工验收</t>
  </si>
  <si>
    <t>总计</t>
  </si>
  <si>
    <t xml:space="preserve"> </t>
  </si>
  <si>
    <t>公共租赁住房合计</t>
  </si>
  <si>
    <t>续建项目</t>
  </si>
  <si>
    <t>裕恒花园</t>
  </si>
  <si>
    <t>农业路西，冉屯路东</t>
  </si>
  <si>
    <t>√</t>
  </si>
  <si>
    <t>已完成</t>
  </si>
  <si>
    <t>2011.6-2012.2</t>
  </si>
  <si>
    <t>2012.3-2012.11</t>
  </si>
  <si>
    <t>西湖春天</t>
  </si>
  <si>
    <t>五龙口南路南、秦岭路东</t>
  </si>
  <si>
    <t>郑东新区农业东路178号尚书苑</t>
  </si>
  <si>
    <t>（室外照明，不影响竣工）</t>
  </si>
  <si>
    <t>回购要求不装修</t>
  </si>
  <si>
    <t>2011.10 -2011.12</t>
  </si>
  <si>
    <t>河南大象置业有限公司</t>
  </si>
  <si>
    <t>刘建华</t>
  </si>
  <si>
    <t>海马职工配套公寓</t>
  </si>
  <si>
    <t>2011.6-2011.8</t>
  </si>
  <si>
    <t>2011.8-2011.9</t>
  </si>
  <si>
    <t>2011.9-2011.10</t>
  </si>
  <si>
    <t>经开区规划建设环保局</t>
  </si>
  <si>
    <t>吴江涛</t>
  </si>
  <si>
    <t>生茂光电一期</t>
  </si>
  <si>
    <t>生茂固态照明科技有限公司</t>
  </si>
  <si>
    <t>侯学文</t>
  </si>
  <si>
    <t>富鼎生活区</t>
  </si>
  <si>
    <t>郑东新区热电厂东侧</t>
  </si>
  <si>
    <t>河南豫达建筑工程安装有限公司</t>
  </si>
  <si>
    <t>宋镇长</t>
  </si>
  <si>
    <t>郑州航空港区北区</t>
  </si>
  <si>
    <t>航空港区管委会</t>
  </si>
  <si>
    <t>张胜利</t>
  </si>
  <si>
    <t>新开工项目</t>
  </si>
  <si>
    <t>希望路北、秦岭路东</t>
  </si>
  <si>
    <t>东风东路东、安平路北</t>
  </si>
  <si>
    <t>2011.4-2011.12</t>
  </si>
  <si>
    <t>2011.12-2012.7</t>
  </si>
  <si>
    <t>2013.1-2013.2</t>
  </si>
  <si>
    <t>河南鑫苑基业置业有限公司</t>
  </si>
  <si>
    <t>江宏斌</t>
  </si>
  <si>
    <t>生茂光电二期</t>
  </si>
  <si>
    <t>2011.5.-2011.7</t>
  </si>
  <si>
    <t>2011.7-2011.8</t>
  </si>
  <si>
    <t>2011.8-2011.12</t>
  </si>
  <si>
    <t>2011.12-2012.2</t>
  </si>
  <si>
    <t>金菊街以北、须水东路以东</t>
  </si>
  <si>
    <t>2011.5-2011.7</t>
  </si>
  <si>
    <t>2011.10-2011.12</t>
  </si>
  <si>
    <t>格力集团郑州公司</t>
  </si>
  <si>
    <t>李毅</t>
  </si>
  <si>
    <t>格力小区二期</t>
  </si>
  <si>
    <t>2012.2-2012.5</t>
  </si>
  <si>
    <t>双汇侯工楼</t>
  </si>
  <si>
    <t>全威花园</t>
  </si>
  <si>
    <t>盛世之都</t>
  </si>
  <si>
    <t>长江路以南、石柱路以东、南三环以北、祥云路以西</t>
  </si>
  <si>
    <t>北环路南、索凌路东、博颂路北</t>
  </si>
  <si>
    <t>2012.2-2012.12</t>
  </si>
  <si>
    <t>2012.10-2013.3</t>
  </si>
  <si>
    <t>2013.2-2013.7</t>
  </si>
  <si>
    <t>廉租住房合计</t>
  </si>
  <si>
    <t>经济适用住房合计</t>
  </si>
  <si>
    <t>已完成</t>
  </si>
  <si>
    <t>盛世港湾</t>
  </si>
  <si>
    <t>长江口路南、大学路东</t>
  </si>
  <si>
    <t>中鼎花园二期</t>
  </si>
  <si>
    <t>电厂路以东、育林路以西、希望路以北</t>
  </si>
  <si>
    <t>清华紫光苑</t>
  </si>
  <si>
    <t>博瑞盛和苑</t>
  </si>
  <si>
    <t>紫东河二期</t>
  </si>
  <si>
    <t>2012.2-2012.11</t>
  </si>
  <si>
    <t>2012.10-2013.2</t>
  </si>
  <si>
    <t>2013.2-2013.6</t>
  </si>
  <si>
    <t>静香园</t>
  </si>
  <si>
    <t>南溪苑</t>
  </si>
  <si>
    <t>京广路以西、环翠路以北、南屏西路以南</t>
  </si>
  <si>
    <t>中州花园</t>
  </si>
  <si>
    <t>中原区旧城（棚户区）改造办公室</t>
  </si>
  <si>
    <t>孙建民</t>
  </si>
  <si>
    <t>中原区郑州热电厂电厂南路</t>
  </si>
  <si>
    <t>二七区中铁十五局集团第四工程有限公司棚户区改造安置住房项目</t>
  </si>
  <si>
    <t>二七区政府</t>
  </si>
  <si>
    <t>辛绍河</t>
  </si>
  <si>
    <t>郑州市上街区中国长城铝业公司棚户区改造安置住房项目</t>
  </si>
  <si>
    <t>上街区14街坊</t>
  </si>
  <si>
    <t>中国长铝业公司</t>
  </si>
  <si>
    <t>丁正辰</t>
  </si>
  <si>
    <t>上街区32街坊待建</t>
  </si>
  <si>
    <t>黎明路以北、电厂路以东</t>
  </si>
  <si>
    <t>二七区新圃东街117号</t>
  </si>
  <si>
    <t>文化路西、银河路南</t>
  </si>
  <si>
    <t>丰庆路西、新柳路南</t>
  </si>
  <si>
    <t>霞飞路东、南三环北</t>
  </si>
  <si>
    <t>耿磊</t>
  </si>
  <si>
    <t>京广南路东，南屏路北</t>
  </si>
  <si>
    <t>南屏路北，开发路两侧</t>
  </si>
  <si>
    <t>长兴路东，银河路南</t>
  </si>
  <si>
    <t>西干渠南，冯庄路西</t>
  </si>
  <si>
    <t>许庄路南，乐山路西</t>
  </si>
  <si>
    <t>长柳路北，规划路西</t>
  </si>
  <si>
    <t>秦岭路西，淮河路南</t>
  </si>
  <si>
    <t>城东路与紫荆山南路交叉口</t>
  </si>
  <si>
    <t>五龙口南路北、化肥东路东</t>
  </si>
  <si>
    <t>郑州市巩义市三合苑廉租住房项目</t>
  </si>
  <si>
    <t>巩义市东环路西、新兴家园南</t>
  </si>
  <si>
    <t>巩义市住房保障和房地产管理中心</t>
  </si>
  <si>
    <t>银河路南、文化路西</t>
  </si>
  <si>
    <t>丰庆路西、国基路南</t>
  </si>
  <si>
    <t xml:space="preserve">芙蓉花园 </t>
  </si>
  <si>
    <t>客技路西、万泉路北</t>
  </si>
  <si>
    <t>长江花园</t>
  </si>
  <si>
    <t>长江路南、代庄路东</t>
  </si>
  <si>
    <t>金星路北、长乐路西</t>
  </si>
  <si>
    <t>索凌路西、新柳路南</t>
  </si>
  <si>
    <t>南三环路北、霞飞路西</t>
  </si>
  <si>
    <t>恒天兴华</t>
  </si>
  <si>
    <t>天山路东、牛庄路南</t>
  </si>
  <si>
    <t>新密市第三期保障住房项目</t>
  </si>
  <si>
    <t>嵩山大道东段33号院</t>
  </si>
  <si>
    <t>新密市房地产管理服务中心</t>
  </si>
  <si>
    <t>中牟县锦绣家苑廉租住房项目</t>
  </si>
  <si>
    <t>白沙镇恒通路西</t>
  </si>
  <si>
    <t>中牟县房地产管理局</t>
  </si>
  <si>
    <t>棚户区改造项目</t>
  </si>
  <si>
    <t>2011年保障性安居工程汇总台帐</t>
  </si>
  <si>
    <t>填报单位：  郑州市住房保障和房地产管理局                                                                                                                 单位：套、平方米、万元</t>
  </si>
  <si>
    <t xml:space="preserve"> </t>
  </si>
  <si>
    <t>豫康新城二期</t>
  </si>
  <si>
    <t>航空港区郑港四街东西两侧</t>
  </si>
  <si>
    <t>√</t>
  </si>
  <si>
    <t xml:space="preserve"> </t>
  </si>
  <si>
    <t>豫康新城一期</t>
  </si>
  <si>
    <t>新开工项目</t>
  </si>
  <si>
    <t>金菊街以北、须水东路以东</t>
  </si>
  <si>
    <t>通和盛世</t>
  </si>
  <si>
    <t>李毅</t>
  </si>
  <si>
    <t>张胜利</t>
  </si>
  <si>
    <t>格力小区一期</t>
  </si>
  <si>
    <t>东风路北、电厂路东</t>
  </si>
  <si>
    <t>郑州市保障性住房办公室</t>
  </si>
  <si>
    <t>郑州市保障性住房办公室</t>
  </si>
  <si>
    <t>2012.3-2012.6</t>
  </si>
  <si>
    <t>2011.8-2011.11</t>
  </si>
  <si>
    <t>2011.11-2012.12</t>
  </si>
  <si>
    <t>2013.1-2013.6</t>
  </si>
  <si>
    <t>2013.6-2013.10</t>
  </si>
  <si>
    <t>2011.7-2011.9</t>
  </si>
  <si>
    <t>2011.9-2012.9</t>
  </si>
  <si>
    <t>2012.9-2012.11</t>
  </si>
  <si>
    <t>2012.11-2013.3</t>
  </si>
  <si>
    <t>2012.10-2013.2</t>
  </si>
  <si>
    <t>2013.2-2013.5</t>
  </si>
  <si>
    <t>2011.10-2012.9</t>
  </si>
  <si>
    <t>2012.9-2013.3</t>
  </si>
  <si>
    <t>2013.3-2013.5</t>
  </si>
  <si>
    <t>2012.9-2012.12</t>
  </si>
  <si>
    <t>2011.10-2012.10</t>
  </si>
  <si>
    <t>2013.3-2013.6</t>
  </si>
  <si>
    <t>2012.1-2013.2</t>
  </si>
  <si>
    <t>2013.2-2013.6</t>
  </si>
  <si>
    <t>2011.10-2012.8</t>
  </si>
  <si>
    <t>2012.8-2012.12</t>
  </si>
  <si>
    <t>2011.8-2012.6</t>
  </si>
  <si>
    <r>
      <t>2011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12-2012.6</t>
    </r>
  </si>
  <si>
    <r>
      <t>201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.3-2011.1</t>
    </r>
    <r>
      <rPr>
        <sz val="9"/>
        <color indexed="8"/>
        <rFont val="宋体"/>
        <family val="0"/>
      </rPr>
      <t>2</t>
    </r>
  </si>
  <si>
    <r>
      <t>2011.12</t>
    </r>
    <r>
      <rPr>
        <sz val="9"/>
        <color indexed="8"/>
        <rFont val="宋体"/>
        <family val="0"/>
      </rPr>
      <t>-2012.1</t>
    </r>
  </si>
  <si>
    <r>
      <t>2011.10</t>
    </r>
    <r>
      <rPr>
        <sz val="9"/>
        <color indexed="8"/>
        <rFont val="宋体"/>
        <family val="0"/>
      </rPr>
      <t>-</t>
    </r>
    <r>
      <rPr>
        <sz val="9"/>
        <color indexed="8"/>
        <rFont val="宋体"/>
        <family val="0"/>
      </rPr>
      <t>2011.12</t>
    </r>
  </si>
  <si>
    <r>
      <t>2011.4</t>
    </r>
    <r>
      <rPr>
        <sz val="9"/>
        <color indexed="8"/>
        <rFont val="宋体"/>
        <family val="0"/>
      </rPr>
      <t>-</t>
    </r>
    <r>
      <rPr>
        <sz val="9"/>
        <color indexed="8"/>
        <rFont val="宋体"/>
        <family val="0"/>
      </rPr>
      <t>2011.9</t>
    </r>
  </si>
  <si>
    <r>
      <t>2011.</t>
    </r>
    <r>
      <rPr>
        <sz val="9"/>
        <color indexed="8"/>
        <rFont val="宋体"/>
        <family val="0"/>
      </rPr>
      <t>6</t>
    </r>
    <r>
      <rPr>
        <sz val="9"/>
        <color indexed="8"/>
        <rFont val="宋体"/>
        <family val="0"/>
      </rPr>
      <t>-2011.</t>
    </r>
    <r>
      <rPr>
        <sz val="9"/>
        <color indexed="8"/>
        <rFont val="宋体"/>
        <family val="0"/>
      </rPr>
      <t>7</t>
    </r>
  </si>
  <si>
    <r>
      <t>2011.</t>
    </r>
    <r>
      <rPr>
        <sz val="9"/>
        <color indexed="8"/>
        <rFont val="宋体"/>
        <family val="0"/>
      </rPr>
      <t>7</t>
    </r>
    <r>
      <rPr>
        <sz val="9"/>
        <color indexed="8"/>
        <rFont val="宋体"/>
        <family val="0"/>
      </rPr>
      <t>-2011.</t>
    </r>
    <r>
      <rPr>
        <sz val="9"/>
        <color indexed="8"/>
        <rFont val="宋体"/>
        <family val="0"/>
      </rPr>
      <t>9</t>
    </r>
  </si>
  <si>
    <r>
      <t>2</t>
    </r>
    <r>
      <rPr>
        <sz val="9"/>
        <color indexed="8"/>
        <rFont val="宋体"/>
        <family val="0"/>
      </rPr>
      <t>011.10</t>
    </r>
  </si>
  <si>
    <r>
      <t>2012.2-2012.</t>
    </r>
    <r>
      <rPr>
        <sz val="9"/>
        <color indexed="8"/>
        <rFont val="宋体"/>
        <family val="0"/>
      </rPr>
      <t>7</t>
    </r>
  </si>
  <si>
    <t>2011.1—2011.3</t>
  </si>
  <si>
    <t>2011.4—2011.6</t>
  </si>
  <si>
    <t>2011.7—2011.9</t>
  </si>
  <si>
    <t>2011.10—2011.11</t>
  </si>
  <si>
    <t>河南宏田置业有限公司</t>
  </si>
  <si>
    <t>2012.2-2012.10</t>
  </si>
  <si>
    <t>2012.10-2013.1</t>
  </si>
  <si>
    <t>崔秀玲</t>
  </si>
  <si>
    <t>2011.8-2011.10</t>
  </si>
  <si>
    <t>2011.10-2012.6</t>
  </si>
  <si>
    <t>2012.6-2012.12</t>
  </si>
  <si>
    <t>2013.1-2013.4</t>
  </si>
  <si>
    <t>吕卫军</t>
  </si>
  <si>
    <t>2011.8-2011.12</t>
  </si>
  <si>
    <t>梁红岩</t>
  </si>
  <si>
    <t>2011.7-2011.10</t>
  </si>
  <si>
    <t>刘萌</t>
  </si>
  <si>
    <t>赵扬</t>
  </si>
  <si>
    <t>金杜芳草园</t>
  </si>
  <si>
    <t>航海路以北、魏庄街东</t>
  </si>
  <si>
    <t>∨</t>
  </si>
  <si>
    <t>2011.6-2012.2</t>
  </si>
  <si>
    <t>清秀家园</t>
  </si>
  <si>
    <t>石柱路西、南屏西路南、南溪路东</t>
  </si>
  <si>
    <t>2011.6-2011.12</t>
  </si>
  <si>
    <t>2012.1-2012.6</t>
  </si>
  <si>
    <t>同汇花园一期</t>
  </si>
  <si>
    <t>郑上路北站前路东</t>
  </si>
  <si>
    <t>2012.1-2012.4</t>
  </si>
  <si>
    <t>凯田花园</t>
  </si>
  <si>
    <t>秦岭路西、淮河路南</t>
  </si>
  <si>
    <t>2012.1-2012.5</t>
  </si>
  <si>
    <t>紫荆苑</t>
  </si>
  <si>
    <t>西干渠以北、紫荆山南路以西</t>
  </si>
  <si>
    <t>2011.5-2012.7</t>
  </si>
  <si>
    <t>2012.7-2012.9</t>
  </si>
  <si>
    <t>珠江荣景</t>
  </si>
  <si>
    <t>天河路与江山路交汇处</t>
  </si>
  <si>
    <t>2011.5-2012.5</t>
  </si>
  <si>
    <t>2012.6-2012.9</t>
  </si>
  <si>
    <t>芙蓉花园
（一期）</t>
  </si>
  <si>
    <t>银河路南、小铺路东、文化路西</t>
  </si>
  <si>
    <t>通和盛世</t>
  </si>
  <si>
    <t>聚龙花园</t>
  </si>
  <si>
    <t>秦岭路西、天下路南</t>
  </si>
  <si>
    <t>2011.7-2011.8</t>
  </si>
  <si>
    <t>2012.6-2012.10</t>
  </si>
  <si>
    <t>2012.10-2012.12</t>
  </si>
  <si>
    <t>华瑞·紫薇苑</t>
  </si>
  <si>
    <t>陈寨路以东，银河路以南</t>
  </si>
  <si>
    <t>航海路以南、中州大道以西</t>
  </si>
  <si>
    <t>永丰新都
（三期）</t>
  </si>
  <si>
    <t>长江路以北、冯庄东路两侧</t>
  </si>
  <si>
    <t>盛世之都</t>
  </si>
  <si>
    <t>长江路以南、石柱路以东、南三环以北、祥云路以西</t>
  </si>
  <si>
    <t>济南军区军官
住宅综合楼</t>
  </si>
  <si>
    <t>东明路东、红专路南</t>
  </si>
  <si>
    <t>长江路南、代庄街南</t>
  </si>
  <si>
    <t>长乐路西、太白路以南、金星路北</t>
  </si>
  <si>
    <t>豫景园</t>
  </si>
  <si>
    <t>长江路以南、工人路以西南三环以北</t>
  </si>
  <si>
    <t>全威花园</t>
  </si>
  <si>
    <t>秦岭路东五龙口学校西五龙口南路北</t>
  </si>
  <si>
    <t>正大花溪</t>
  </si>
  <si>
    <t>宋庄村北、西环西</t>
  </si>
  <si>
    <t>豫军·长基花园</t>
  </si>
  <si>
    <t>北环路以南、索凌路以东、博颂路以北</t>
  </si>
  <si>
    <t>南三环路以北、郑尉路以南、中州大道以东</t>
  </si>
  <si>
    <t>2011.12-2012.11</t>
  </si>
  <si>
    <t>新密市经济适用住房项目</t>
  </si>
  <si>
    <t>嵩山大道东段南侧33号</t>
  </si>
  <si>
    <t>已完成</t>
  </si>
  <si>
    <t>2011.12-2012.3</t>
  </si>
  <si>
    <t>2012.4-2012.7</t>
  </si>
  <si>
    <t>2012.8-2012.9</t>
  </si>
  <si>
    <t>2012.10-2012.11</t>
  </si>
  <si>
    <t>新密市房管中心</t>
  </si>
  <si>
    <t>王树森</t>
  </si>
  <si>
    <t>紫荆苑廉租住房</t>
  </si>
  <si>
    <t>中鼎花园廉租住房</t>
  </si>
  <si>
    <t>泰和苑廉租住房</t>
  </si>
  <si>
    <t>永恒尚东廉租住房</t>
  </si>
  <si>
    <t>联合花园廉租住房</t>
  </si>
  <si>
    <t>联合雅园廉租住房</t>
  </si>
  <si>
    <t>泰力小区廉租住房</t>
  </si>
  <si>
    <t>荷塘月色廉租住房</t>
  </si>
  <si>
    <t>同汇花园廉租住房</t>
  </si>
  <si>
    <t>裕华美晨廉租住房</t>
  </si>
  <si>
    <t>凯田花园廉租住房</t>
  </si>
  <si>
    <t>2010.9—2011.5</t>
  </si>
  <si>
    <t>2011.6—2011.12</t>
  </si>
  <si>
    <t>2011.6—2011.12</t>
  </si>
  <si>
    <t>2011.6—2012.12</t>
  </si>
  <si>
    <t>2011.10—2012.3</t>
  </si>
  <si>
    <t>2012.4—2012.10</t>
  </si>
  <si>
    <r>
      <t>2011</t>
    </r>
    <r>
      <rPr>
        <sz val="9"/>
        <rFont val="宋体"/>
        <family val="0"/>
      </rPr>
      <t>.</t>
    </r>
    <r>
      <rPr>
        <sz val="9"/>
        <rFont val="宋体"/>
        <family val="0"/>
      </rPr>
      <t>6—2012</t>
    </r>
    <r>
      <rPr>
        <sz val="9"/>
        <rFont val="宋体"/>
        <family val="0"/>
      </rPr>
      <t>.</t>
    </r>
    <r>
      <rPr>
        <sz val="9"/>
        <rFont val="宋体"/>
        <family val="0"/>
      </rPr>
      <t>12</t>
    </r>
  </si>
  <si>
    <r>
      <t>2011</t>
    </r>
    <r>
      <rPr>
        <sz val="9"/>
        <rFont val="宋体"/>
        <family val="0"/>
      </rPr>
      <t>.</t>
    </r>
    <r>
      <rPr>
        <sz val="9"/>
        <rFont val="宋体"/>
        <family val="0"/>
      </rPr>
      <t>12—2012</t>
    </r>
    <r>
      <rPr>
        <sz val="9"/>
        <rFont val="宋体"/>
        <family val="0"/>
      </rPr>
      <t>.</t>
    </r>
    <r>
      <rPr>
        <sz val="9"/>
        <rFont val="宋体"/>
        <family val="0"/>
      </rPr>
      <t>4</t>
    </r>
  </si>
  <si>
    <r>
      <t>2012</t>
    </r>
    <r>
      <rPr>
        <sz val="9"/>
        <rFont val="宋体"/>
        <family val="0"/>
      </rPr>
      <t>.</t>
    </r>
    <r>
      <rPr>
        <sz val="9"/>
        <rFont val="宋体"/>
        <family val="0"/>
      </rPr>
      <t>5—2012</t>
    </r>
    <r>
      <rPr>
        <sz val="9"/>
        <rFont val="宋体"/>
        <family val="0"/>
      </rPr>
      <t>.</t>
    </r>
    <r>
      <rPr>
        <sz val="9"/>
        <rFont val="宋体"/>
        <family val="0"/>
      </rPr>
      <t>10</t>
    </r>
  </si>
  <si>
    <t>2011.1—2011.6</t>
  </si>
  <si>
    <t>2011.12—2012.4</t>
  </si>
  <si>
    <t>2012.5—2012.10</t>
  </si>
  <si>
    <t>2011.1—2011.12</t>
  </si>
  <si>
    <t>2011.12—2012.5</t>
  </si>
  <si>
    <t>2012.10—2013.5</t>
  </si>
  <si>
    <r>
      <t>2011</t>
    </r>
    <r>
      <rPr>
        <sz val="9"/>
        <rFont val="宋体"/>
        <family val="0"/>
      </rPr>
      <t>.</t>
    </r>
    <r>
      <rPr>
        <sz val="9"/>
        <rFont val="宋体"/>
        <family val="0"/>
      </rPr>
      <t>1—2011</t>
    </r>
    <r>
      <rPr>
        <sz val="9"/>
        <rFont val="宋体"/>
        <family val="0"/>
      </rPr>
      <t>.</t>
    </r>
    <r>
      <rPr>
        <sz val="9"/>
        <rFont val="宋体"/>
        <family val="0"/>
      </rPr>
      <t>7</t>
    </r>
  </si>
  <si>
    <r>
      <t>2011</t>
    </r>
    <r>
      <rPr>
        <sz val="9"/>
        <rFont val="宋体"/>
        <family val="0"/>
      </rPr>
      <t>.</t>
    </r>
    <r>
      <rPr>
        <sz val="9"/>
        <rFont val="宋体"/>
        <family val="0"/>
      </rPr>
      <t>7—2012</t>
    </r>
    <r>
      <rPr>
        <sz val="9"/>
        <rFont val="宋体"/>
        <family val="0"/>
      </rPr>
      <t>.</t>
    </r>
    <r>
      <rPr>
        <sz val="9"/>
        <rFont val="宋体"/>
        <family val="0"/>
      </rPr>
      <t>1</t>
    </r>
  </si>
  <si>
    <r>
      <t>2012</t>
    </r>
    <r>
      <rPr>
        <sz val="9"/>
        <rFont val="宋体"/>
        <family val="0"/>
      </rPr>
      <t>.</t>
    </r>
    <r>
      <rPr>
        <sz val="9"/>
        <rFont val="宋体"/>
        <family val="0"/>
      </rPr>
      <t>1—2012</t>
    </r>
    <r>
      <rPr>
        <sz val="9"/>
        <rFont val="宋体"/>
        <family val="0"/>
      </rPr>
      <t>.</t>
    </r>
    <r>
      <rPr>
        <sz val="9"/>
        <rFont val="宋体"/>
        <family val="0"/>
      </rPr>
      <t>6</t>
    </r>
  </si>
  <si>
    <t>2011.8-2012.2</t>
  </si>
  <si>
    <t>2012.2-2012.8</t>
  </si>
  <si>
    <t>2012.8-2013.1</t>
  </si>
  <si>
    <t>2012.1-2013.7</t>
  </si>
  <si>
    <r>
      <t>2012</t>
    </r>
    <r>
      <rPr>
        <sz val="9"/>
        <rFont val="宋体"/>
        <family val="0"/>
      </rPr>
      <t>.</t>
    </r>
    <r>
      <rPr>
        <sz val="9"/>
        <rFont val="宋体"/>
        <family val="0"/>
      </rPr>
      <t>1-2012</t>
    </r>
    <r>
      <rPr>
        <sz val="9"/>
        <rFont val="宋体"/>
        <family val="0"/>
      </rPr>
      <t>.</t>
    </r>
    <r>
      <rPr>
        <sz val="9"/>
        <rFont val="宋体"/>
        <family val="0"/>
      </rPr>
      <t>7</t>
    </r>
  </si>
  <si>
    <r>
      <t>2012</t>
    </r>
    <r>
      <rPr>
        <sz val="9"/>
        <rFont val="宋体"/>
        <family val="0"/>
      </rPr>
      <t>.</t>
    </r>
    <r>
      <rPr>
        <sz val="9"/>
        <rFont val="宋体"/>
        <family val="0"/>
      </rPr>
      <t>7-2013</t>
    </r>
    <r>
      <rPr>
        <sz val="9"/>
        <rFont val="宋体"/>
        <family val="0"/>
      </rPr>
      <t>.</t>
    </r>
    <r>
      <rPr>
        <sz val="9"/>
        <rFont val="宋体"/>
        <family val="0"/>
      </rPr>
      <t>2</t>
    </r>
  </si>
  <si>
    <r>
      <t>2013</t>
    </r>
    <r>
      <rPr>
        <sz val="9"/>
        <rFont val="宋体"/>
        <family val="0"/>
      </rPr>
      <t>.</t>
    </r>
    <r>
      <rPr>
        <sz val="9"/>
        <rFont val="宋体"/>
        <family val="0"/>
      </rPr>
      <t>2-2013</t>
    </r>
    <r>
      <rPr>
        <sz val="9"/>
        <rFont val="宋体"/>
        <family val="0"/>
      </rPr>
      <t>.</t>
    </r>
    <r>
      <rPr>
        <sz val="9"/>
        <rFont val="宋体"/>
        <family val="0"/>
      </rPr>
      <t>8</t>
    </r>
  </si>
  <si>
    <r>
      <t>2013</t>
    </r>
    <r>
      <rPr>
        <sz val="9"/>
        <rFont val="宋体"/>
        <family val="0"/>
      </rPr>
      <t>.</t>
    </r>
    <r>
      <rPr>
        <sz val="9"/>
        <rFont val="宋体"/>
        <family val="0"/>
      </rPr>
      <t>8-2013</t>
    </r>
    <r>
      <rPr>
        <sz val="9"/>
        <rFont val="宋体"/>
        <family val="0"/>
      </rPr>
      <t>.</t>
    </r>
    <r>
      <rPr>
        <sz val="9"/>
        <rFont val="宋体"/>
        <family val="0"/>
      </rPr>
      <t>12</t>
    </r>
  </si>
  <si>
    <t>2012.5—2012.12</t>
  </si>
  <si>
    <t>2011.4-2011.7</t>
  </si>
  <si>
    <t>2011.7—2012.5</t>
  </si>
  <si>
    <t>2012.5—2012.11</t>
  </si>
  <si>
    <t>2012.11—2013.5</t>
  </si>
  <si>
    <t>2013.5—2013.9</t>
  </si>
  <si>
    <t>2011.12-2012.9</t>
  </si>
  <si>
    <t>2013.3-2013.8</t>
  </si>
  <si>
    <t>2013.8-2013.12</t>
  </si>
  <si>
    <t>2011.10-2012.1</t>
  </si>
  <si>
    <t>2012.1-2012.11</t>
  </si>
  <si>
    <t>2012.11-2013.5</t>
  </si>
  <si>
    <t>2013.5-2013.8</t>
  </si>
  <si>
    <t>2012.12-2013.5</t>
  </si>
  <si>
    <t>2012.2-2012.12</t>
  </si>
  <si>
    <t>2011.12-2012.5</t>
  </si>
  <si>
    <t>2013.3-2013.7</t>
  </si>
  <si>
    <t>2011.11-2012.2</t>
  </si>
  <si>
    <t>2013.9-2014.2</t>
  </si>
  <si>
    <t>2013.7-2013.10</t>
  </si>
  <si>
    <t>2013.7-2013.11</t>
  </si>
  <si>
    <t>2012.11-2013.4</t>
  </si>
  <si>
    <t>2012.10-2013.3</t>
  </si>
  <si>
    <t>2012.11-2013.3</t>
  </si>
  <si>
    <t>2013.4-2013.9</t>
  </si>
  <si>
    <t>2012.9-2013.3</t>
  </si>
  <si>
    <t>2011.9-2011.9</t>
  </si>
  <si>
    <t>2011.8-2011.10</t>
  </si>
  <si>
    <t>2011.10—2012.10</t>
  </si>
  <si>
    <t>2011.5—2012.11</t>
  </si>
  <si>
    <t>2012.7-2012.9</t>
  </si>
  <si>
    <t>2012.9-2012.10</t>
  </si>
  <si>
    <t>2012.10</t>
  </si>
  <si>
    <t>鑫苑世纪东城东苑</t>
  </si>
  <si>
    <t>尚书苑2号院</t>
  </si>
  <si>
    <t>2012.2-2012.8</t>
  </si>
  <si>
    <t>2012.8-2012.9</t>
  </si>
  <si>
    <t>2012.8-2013.2</t>
  </si>
  <si>
    <t>2012.4-2013.2</t>
  </si>
  <si>
    <t>2013.2-2013.3</t>
  </si>
  <si>
    <t>2013.3-2013.4</t>
  </si>
  <si>
    <t>2011.12-2013.5</t>
  </si>
  <si>
    <t>2013.6-2013.12</t>
  </si>
  <si>
    <t>2012.7-2013.12</t>
  </si>
  <si>
    <t>2012.7-2014.9</t>
  </si>
  <si>
    <t>2014.1-2014.8</t>
  </si>
  <si>
    <t>长江花园</t>
  </si>
  <si>
    <t>中牟县锦绣家苑经济房住房项目</t>
  </si>
  <si>
    <t>水岸国际</t>
  </si>
  <si>
    <t>石柱路西、南屏西路南、南溪路东</t>
  </si>
  <si>
    <t>紫楠小区</t>
  </si>
  <si>
    <t>紫荆山南路西、航海路南</t>
  </si>
  <si>
    <t>商城鑫苑</t>
  </si>
  <si>
    <t>鸿基路西城东南路东、恒安街南滨河路北</t>
  </si>
  <si>
    <t>2011.8-2011.12</t>
  </si>
  <si>
    <t>2012.2-2012.11</t>
  </si>
  <si>
    <t>2012.11-2013.3</t>
  </si>
  <si>
    <t>2012.2-2012.10</t>
  </si>
  <si>
    <t>2012.11-2013.5</t>
  </si>
  <si>
    <t>2013.5-2013.8</t>
  </si>
  <si>
    <t>2013.8-2013.10</t>
  </si>
  <si>
    <t>巩义市水务有限公司经济适用房</t>
  </si>
  <si>
    <t>301北山口国道</t>
  </si>
  <si>
    <t>新兴路20号</t>
  </si>
  <si>
    <t>光明路2号</t>
  </si>
  <si>
    <t>巩义水苑小区</t>
  </si>
  <si>
    <t>巩义市电瓷厂</t>
  </si>
  <si>
    <t>2011.8-2011.10</t>
  </si>
  <si>
    <t>2011.11-2012.6</t>
  </si>
  <si>
    <t>2012.6-2012.8</t>
  </si>
  <si>
    <t>2012.8-2012.10</t>
  </si>
  <si>
    <t>2012.10-2012.12</t>
  </si>
  <si>
    <r>
      <t>2</t>
    </r>
    <r>
      <rPr>
        <sz val="9"/>
        <color indexed="8"/>
        <rFont val="宋体"/>
        <family val="0"/>
      </rPr>
      <t>011.8-2011.11</t>
    </r>
  </si>
  <si>
    <r>
      <t>2</t>
    </r>
    <r>
      <rPr>
        <sz val="9"/>
        <color indexed="8"/>
        <rFont val="宋体"/>
        <family val="0"/>
      </rPr>
      <t>011.11-2012.9</t>
    </r>
  </si>
  <si>
    <r>
      <t>2</t>
    </r>
    <r>
      <rPr>
        <sz val="9"/>
        <color indexed="8"/>
        <rFont val="宋体"/>
        <family val="0"/>
      </rPr>
      <t>012.10-2013.1</t>
    </r>
  </si>
  <si>
    <r>
      <t>2</t>
    </r>
    <r>
      <rPr>
        <sz val="9"/>
        <color indexed="8"/>
        <rFont val="宋体"/>
        <family val="0"/>
      </rPr>
      <t>013.2-2013.4</t>
    </r>
  </si>
  <si>
    <r>
      <t>2</t>
    </r>
    <r>
      <rPr>
        <sz val="9"/>
        <color indexed="8"/>
        <rFont val="宋体"/>
        <family val="0"/>
      </rPr>
      <t>011.8-2011.10</t>
    </r>
  </si>
  <si>
    <t>2011.10-2012.9</t>
  </si>
  <si>
    <r>
      <t>2</t>
    </r>
    <r>
      <rPr>
        <sz val="9"/>
        <color indexed="8"/>
        <rFont val="宋体"/>
        <family val="0"/>
      </rPr>
      <t>013.2-2013.5</t>
    </r>
  </si>
  <si>
    <t>登封市经济适用住房项目</t>
  </si>
  <si>
    <t>白坪安置小区</t>
  </si>
  <si>
    <t>荥阳市经济适用住房项目</t>
  </si>
  <si>
    <t>荥阳市塔山路与310国道交叉口东南角</t>
  </si>
  <si>
    <t>巩义市水务有限公司</t>
  </si>
  <si>
    <t>郑州市建委</t>
  </si>
  <si>
    <t>市建筑工程公司</t>
  </si>
  <si>
    <t>张鹏飞13838228652</t>
  </si>
  <si>
    <r>
      <t>徐建国1</t>
    </r>
    <r>
      <rPr>
        <sz val="9"/>
        <rFont val="宋体"/>
        <family val="0"/>
      </rPr>
      <t>3938286790</t>
    </r>
  </si>
  <si>
    <t>李同伟13838316698</t>
  </si>
  <si>
    <t>河南省军安置业有限公司</t>
  </si>
  <si>
    <t>王军杰62882226</t>
  </si>
  <si>
    <t>荥阳市惠民公共住宅建设投资有限公司</t>
  </si>
  <si>
    <t>毛新凯64630001</t>
  </si>
  <si>
    <t>尚新德13523593116</t>
  </si>
  <si>
    <t>新郑畅馨苑</t>
  </si>
  <si>
    <t>溱水路以西炎黄到北</t>
  </si>
  <si>
    <r>
      <t>2</t>
    </r>
    <r>
      <rPr>
        <sz val="9"/>
        <color indexed="8"/>
        <rFont val="宋体"/>
        <family val="0"/>
      </rPr>
      <t>011.7-2011.8</t>
    </r>
  </si>
  <si>
    <r>
      <t>20</t>
    </r>
    <r>
      <rPr>
        <sz val="9"/>
        <color indexed="8"/>
        <rFont val="宋体"/>
        <family val="0"/>
      </rPr>
      <t>11.8-2011.12</t>
    </r>
  </si>
  <si>
    <r>
      <t>2</t>
    </r>
    <r>
      <rPr>
        <sz val="9"/>
        <color indexed="8"/>
        <rFont val="宋体"/>
        <family val="0"/>
      </rPr>
      <t>011.12-2012.1</t>
    </r>
  </si>
  <si>
    <r>
      <t>2</t>
    </r>
    <r>
      <rPr>
        <sz val="9"/>
        <color indexed="8"/>
        <rFont val="宋体"/>
        <family val="0"/>
      </rPr>
      <t>012.1-2012.2</t>
    </r>
  </si>
  <si>
    <t>新郑市房管中心</t>
  </si>
  <si>
    <t>张卫平</t>
  </si>
  <si>
    <t>2011.8-2011.12</t>
  </si>
  <si>
    <t>2011.6-2011.10</t>
  </si>
  <si>
    <t>2011.8-2012.4</t>
  </si>
  <si>
    <t>2011.8-2012.6</t>
  </si>
  <si>
    <t>备  注：廉租住房目标任务差额部分将在商品房配建中解决，并根据项目招拍挂情况适时给予公示</t>
  </si>
  <si>
    <t>西四环东大谢村北</t>
  </si>
  <si>
    <t>经开第十五大街西、经南
二路北</t>
  </si>
  <si>
    <t>豫军长基花园</t>
  </si>
  <si>
    <t>经开区第十五大街东、
经南三路北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</si>
</sst>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0_ "/>
    <numFmt numFmtId="190" formatCode="0.0_ "/>
    <numFmt numFmtId="191" formatCode="0.00_);[Red]\(0.00\)"/>
    <numFmt numFmtId="192" formatCode="[$-804]yyyy&quot;年&quot;m&quot;月&quot;d&quot;日&quot;\ dddd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.5"/>
      <color indexed="8"/>
      <name val="Times New Roman"/>
      <family val="1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新宋体"/>
      <family val="3"/>
    </font>
    <font>
      <b/>
      <sz val="10"/>
      <name val="宋体"/>
      <family val="0"/>
    </font>
    <font>
      <b/>
      <sz val="11"/>
      <name val="宋体"/>
      <family val="0"/>
    </font>
    <font>
      <sz val="12"/>
      <color indexed="8"/>
      <name val="Times New Roman"/>
      <family val="1"/>
    </font>
    <font>
      <sz val="24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.5"/>
      <color indexed="10"/>
      <name val="仿宋_GB2312"/>
      <family val="3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2" fillId="0" borderId="0">
      <alignment/>
      <protection/>
    </xf>
    <xf numFmtId="0" fontId="18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06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10" xfId="40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57" fontId="13" fillId="0" borderId="10" xfId="40" applyNumberFormat="1" applyFont="1" applyFill="1" applyBorder="1" applyAlignment="1">
      <alignment horizontal="center" vertical="center" wrapText="1"/>
      <protection/>
    </xf>
    <xf numFmtId="191" fontId="13" fillId="0" borderId="10" xfId="40" applyNumberFormat="1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40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1" fontId="7" fillId="0" borderId="10" xfId="40" applyNumberFormat="1" applyFont="1" applyFill="1" applyBorder="1" applyAlignment="1">
      <alignment horizontal="center" vertical="center"/>
      <protection/>
    </xf>
    <xf numFmtId="189" fontId="7" fillId="0" borderId="10" xfId="0" applyNumberFormat="1" applyFont="1" applyBorder="1" applyAlignment="1">
      <alignment horizontal="center" vertical="center" wrapText="1"/>
    </xf>
    <xf numFmtId="190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40" applyNumberFormat="1" applyFont="1" applyFill="1" applyBorder="1" applyAlignment="1">
      <alignment horizontal="center" vertical="center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40" applyFont="1" applyFill="1" applyBorder="1" applyAlignment="1">
      <alignment horizontal="center" vertical="center" wrapText="1"/>
      <protection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0" applyNumberFormat="1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40" applyFont="1" applyFill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188" fontId="14" fillId="0" borderId="1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191" fontId="9" fillId="0" borderId="10" xfId="0" applyNumberFormat="1" applyFont="1" applyBorder="1" applyAlignment="1">
      <alignment horizontal="center" vertical="center" wrapText="1"/>
    </xf>
    <xf numFmtId="57" fontId="9" fillId="0" borderId="10" xfId="0" applyNumberFormat="1" applyFont="1" applyBorder="1" applyAlignment="1">
      <alignment horizontal="center" vertical="center" wrapText="1"/>
    </xf>
    <xf numFmtId="193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8" fontId="9" fillId="0" borderId="10" xfId="40" applyNumberFormat="1" applyFont="1" applyFill="1" applyBorder="1" applyAlignment="1">
      <alignment horizontal="center" vertical="center"/>
      <protection/>
    </xf>
    <xf numFmtId="0" fontId="9" fillId="0" borderId="10" xfId="40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9" fillId="0" borderId="11" xfId="40" applyNumberFormat="1" applyFont="1" applyFill="1" applyBorder="1" applyAlignment="1">
      <alignment horizontal="center" vertical="center"/>
      <protection/>
    </xf>
    <xf numFmtId="0" fontId="9" fillId="0" borderId="10" xfId="40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57" fontId="9" fillId="0" borderId="10" xfId="0" applyNumberFormat="1" applyFont="1" applyFill="1" applyBorder="1" applyAlignment="1">
      <alignment horizontal="center" vertical="center" wrapText="1"/>
    </xf>
    <xf numFmtId="191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0" zoomScaleNormal="80" zoomScalePageLayoutView="0" workbookViewId="0" topLeftCell="A1">
      <selection activeCell="I48" sqref="I1:I16384"/>
    </sheetView>
  </sheetViews>
  <sheetFormatPr defaultColWidth="9.140625" defaultRowHeight="15"/>
  <cols>
    <col min="1" max="1" width="24.140625" style="0" customWidth="1"/>
    <col min="2" max="2" width="21.8515625" style="0" customWidth="1"/>
    <col min="5" max="5" width="9.140625" style="0" customWidth="1"/>
    <col min="6" max="7" width="12.28125" style="0" customWidth="1"/>
    <col min="8" max="8" width="13.7109375" style="0" customWidth="1"/>
    <col min="9" max="9" width="10.00390625" style="105" bestFit="1" customWidth="1"/>
    <col min="10" max="10" width="9.7109375" style="0" customWidth="1"/>
    <col min="11" max="11" width="15.8515625" style="0" customWidth="1"/>
    <col min="12" max="12" width="9.140625" style="0" bestFit="1" customWidth="1"/>
    <col min="13" max="13" width="10.00390625" style="0" bestFit="1" customWidth="1"/>
    <col min="14" max="14" width="20.8515625" style="0" customWidth="1"/>
  </cols>
  <sheetData>
    <row r="1" spans="1:15" ht="45" customHeight="1">
      <c r="A1" s="78" t="s">
        <v>144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8.5" customHeight="1">
      <c r="A2" s="79" t="s">
        <v>145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7.75" customHeight="1">
      <c r="A3" s="84" t="s">
        <v>0</v>
      </c>
      <c r="B3" s="84" t="s">
        <v>1</v>
      </c>
      <c r="C3" s="84" t="s">
        <v>2</v>
      </c>
      <c r="D3" s="84"/>
      <c r="E3" s="84" t="s">
        <v>3</v>
      </c>
      <c r="F3" s="84"/>
      <c r="G3" s="84" t="s">
        <v>4</v>
      </c>
      <c r="H3" s="84" t="s">
        <v>5</v>
      </c>
      <c r="I3" s="84"/>
      <c r="J3" s="84"/>
      <c r="K3" s="84"/>
      <c r="L3" s="84"/>
      <c r="M3" s="84"/>
      <c r="N3" s="84" t="s">
        <v>6</v>
      </c>
      <c r="O3" s="84" t="s">
        <v>7</v>
      </c>
    </row>
    <row r="4" spans="1:15" ht="27.75" customHeight="1">
      <c r="A4" s="84"/>
      <c r="B4" s="84"/>
      <c r="C4" s="1" t="s">
        <v>8</v>
      </c>
      <c r="D4" s="1" t="s">
        <v>9</v>
      </c>
      <c r="E4" s="1" t="s">
        <v>10</v>
      </c>
      <c r="F4" s="1" t="s">
        <v>11</v>
      </c>
      <c r="G4" s="84"/>
      <c r="H4" s="1" t="s">
        <v>12</v>
      </c>
      <c r="I4" s="92" t="s">
        <v>13</v>
      </c>
      <c r="J4" s="1" t="s">
        <v>14</v>
      </c>
      <c r="K4" s="1" t="s">
        <v>15</v>
      </c>
      <c r="L4" s="1" t="s">
        <v>16</v>
      </c>
      <c r="M4" s="1" t="s">
        <v>17</v>
      </c>
      <c r="N4" s="84"/>
      <c r="O4" s="84"/>
    </row>
    <row r="5" spans="1:15" ht="27.75" customHeight="1">
      <c r="A5" s="86" t="s">
        <v>18</v>
      </c>
      <c r="B5" s="88" t="s">
        <v>19</v>
      </c>
      <c r="C5" s="89"/>
      <c r="D5" s="89"/>
      <c r="E5" s="86">
        <f>E7+E44+E65+E71</f>
        <v>58187</v>
      </c>
      <c r="F5" s="86">
        <f>F7+F44+F65+F71</f>
        <v>4002122.99</v>
      </c>
      <c r="G5" s="86">
        <f>G7+G44+G65+G71</f>
        <v>1092565</v>
      </c>
      <c r="H5" s="83"/>
      <c r="I5" s="93"/>
      <c r="J5" s="83"/>
      <c r="K5" s="83"/>
      <c r="L5" s="83"/>
      <c r="M5" s="83"/>
      <c r="N5" s="83"/>
      <c r="O5" s="85"/>
    </row>
    <row r="6" spans="1:15" ht="27.75" customHeight="1">
      <c r="A6" s="87"/>
      <c r="B6" s="88"/>
      <c r="C6" s="89"/>
      <c r="D6" s="89"/>
      <c r="E6" s="87"/>
      <c r="F6" s="87"/>
      <c r="G6" s="87"/>
      <c r="H6" s="83"/>
      <c r="I6" s="93"/>
      <c r="J6" s="83"/>
      <c r="K6" s="83"/>
      <c r="L6" s="83"/>
      <c r="M6" s="83"/>
      <c r="N6" s="83"/>
      <c r="O6" s="85"/>
    </row>
    <row r="7" spans="1:15" s="11" customFormat="1" ht="15">
      <c r="A7" s="26" t="s">
        <v>81</v>
      </c>
      <c r="B7" s="8"/>
      <c r="C7" s="8"/>
      <c r="D7" s="8"/>
      <c r="E7" s="26">
        <v>26564</v>
      </c>
      <c r="F7" s="26">
        <f>F8</f>
        <v>2548646</v>
      </c>
      <c r="G7" s="26">
        <f>G8</f>
        <v>646686</v>
      </c>
      <c r="H7" s="8"/>
      <c r="I7" s="94"/>
      <c r="J7" s="8"/>
      <c r="K7" s="8"/>
      <c r="L7" s="8"/>
      <c r="M7" s="8"/>
      <c r="N7" s="8"/>
      <c r="O7" s="7"/>
    </row>
    <row r="8" spans="1:15" s="12" customFormat="1" ht="27.75" customHeight="1">
      <c r="A8" s="25" t="s">
        <v>52</v>
      </c>
      <c r="B8" s="15"/>
      <c r="C8" s="15"/>
      <c r="D8" s="15"/>
      <c r="E8" s="52">
        <f>SUM(E9:E43)</f>
        <v>26564</v>
      </c>
      <c r="F8" s="52">
        <f>SUM(F9:F43)</f>
        <v>2548646</v>
      </c>
      <c r="G8" s="52">
        <f>SUM(G9:G43)</f>
        <v>646686</v>
      </c>
      <c r="H8" s="15"/>
      <c r="I8" s="95"/>
      <c r="J8" s="15"/>
      <c r="K8" s="15"/>
      <c r="L8" s="15"/>
      <c r="M8" s="15"/>
      <c r="N8" s="15"/>
      <c r="O8" s="15"/>
    </row>
    <row r="9" spans="1:15" s="17" customFormat="1" ht="27.75" customHeight="1">
      <c r="A9" s="3" t="s">
        <v>210</v>
      </c>
      <c r="B9" s="3" t="s">
        <v>211</v>
      </c>
      <c r="C9" s="16" t="s">
        <v>212</v>
      </c>
      <c r="D9" s="3"/>
      <c r="E9" s="32">
        <v>612</v>
      </c>
      <c r="F9" s="32">
        <v>57660</v>
      </c>
      <c r="G9" s="19">
        <v>16800</v>
      </c>
      <c r="H9" s="3" t="s">
        <v>82</v>
      </c>
      <c r="I9" s="20" t="s">
        <v>82</v>
      </c>
      <c r="J9" s="3" t="s">
        <v>82</v>
      </c>
      <c r="K9" s="3" t="s">
        <v>213</v>
      </c>
      <c r="L9" s="3" t="s">
        <v>161</v>
      </c>
      <c r="M9" s="3">
        <v>2012.6</v>
      </c>
      <c r="N9" s="3" t="s">
        <v>160</v>
      </c>
      <c r="O9" s="3" t="s">
        <v>209</v>
      </c>
    </row>
    <row r="10" spans="1:15" s="17" customFormat="1" ht="27.75" customHeight="1">
      <c r="A10" s="20" t="s">
        <v>214</v>
      </c>
      <c r="B10" s="3" t="s">
        <v>215</v>
      </c>
      <c r="C10" s="16" t="s">
        <v>212</v>
      </c>
      <c r="D10" s="3"/>
      <c r="E10" s="33">
        <v>1682</v>
      </c>
      <c r="F10" s="33">
        <v>143000</v>
      </c>
      <c r="G10" s="19">
        <v>35860</v>
      </c>
      <c r="H10" s="3" t="s">
        <v>82</v>
      </c>
      <c r="I10" s="20" t="s">
        <v>82</v>
      </c>
      <c r="J10" s="3" t="s">
        <v>82</v>
      </c>
      <c r="K10" s="3" t="s">
        <v>216</v>
      </c>
      <c r="L10" s="34" t="s">
        <v>217</v>
      </c>
      <c r="M10" s="3">
        <v>2012.6</v>
      </c>
      <c r="N10" s="3" t="s">
        <v>160</v>
      </c>
      <c r="O10" s="3" t="s">
        <v>209</v>
      </c>
    </row>
    <row r="11" spans="1:15" s="17" customFormat="1" ht="27.75" customHeight="1">
      <c r="A11" s="20" t="s">
        <v>22</v>
      </c>
      <c r="B11" s="20" t="s">
        <v>23</v>
      </c>
      <c r="C11" s="16" t="s">
        <v>212</v>
      </c>
      <c r="D11" s="3"/>
      <c r="E11" s="33">
        <v>508</v>
      </c>
      <c r="F11" s="33">
        <v>49598</v>
      </c>
      <c r="G11" s="19">
        <v>12254</v>
      </c>
      <c r="H11" s="3" t="s">
        <v>82</v>
      </c>
      <c r="I11" s="20" t="s">
        <v>82</v>
      </c>
      <c r="J11" s="3" t="s">
        <v>82</v>
      </c>
      <c r="K11" s="3" t="s">
        <v>213</v>
      </c>
      <c r="L11" s="3" t="s">
        <v>161</v>
      </c>
      <c r="M11" s="3">
        <v>2012.6</v>
      </c>
      <c r="N11" s="3" t="s">
        <v>160</v>
      </c>
      <c r="O11" s="3" t="s">
        <v>209</v>
      </c>
    </row>
    <row r="12" spans="1:15" s="17" customFormat="1" ht="27.75" customHeight="1">
      <c r="A12" s="3" t="s">
        <v>218</v>
      </c>
      <c r="B12" s="3" t="s">
        <v>219</v>
      </c>
      <c r="C12" s="16" t="s">
        <v>212</v>
      </c>
      <c r="D12" s="3"/>
      <c r="E12" s="32">
        <v>996</v>
      </c>
      <c r="F12" s="32">
        <v>91628</v>
      </c>
      <c r="G12" s="21">
        <v>27991</v>
      </c>
      <c r="H12" s="3" t="s">
        <v>82</v>
      </c>
      <c r="I12" s="20" t="s">
        <v>82</v>
      </c>
      <c r="J12" s="3" t="s">
        <v>82</v>
      </c>
      <c r="K12" s="3" t="s">
        <v>216</v>
      </c>
      <c r="L12" s="3" t="s">
        <v>220</v>
      </c>
      <c r="M12" s="3">
        <v>2012.6</v>
      </c>
      <c r="N12" s="3" t="s">
        <v>160</v>
      </c>
      <c r="O12" s="3" t="s">
        <v>209</v>
      </c>
    </row>
    <row r="13" spans="1:15" s="17" customFormat="1" ht="27.75" customHeight="1">
      <c r="A13" s="22" t="s">
        <v>221</v>
      </c>
      <c r="B13" s="3" t="s">
        <v>222</v>
      </c>
      <c r="C13" s="16" t="s">
        <v>212</v>
      </c>
      <c r="D13" s="3"/>
      <c r="E13" s="33">
        <v>768</v>
      </c>
      <c r="F13" s="33">
        <v>85145</v>
      </c>
      <c r="G13" s="19">
        <v>22000</v>
      </c>
      <c r="H13" s="3" t="s">
        <v>82</v>
      </c>
      <c r="I13" s="20" t="s">
        <v>82</v>
      </c>
      <c r="J13" s="3" t="s">
        <v>82</v>
      </c>
      <c r="K13" s="3" t="s">
        <v>207</v>
      </c>
      <c r="L13" s="3" t="s">
        <v>223</v>
      </c>
      <c r="M13" s="3">
        <v>2012.6</v>
      </c>
      <c r="N13" s="3" t="s">
        <v>160</v>
      </c>
      <c r="O13" s="3" t="s">
        <v>209</v>
      </c>
    </row>
    <row r="14" spans="1:15" s="17" customFormat="1" ht="27.75" customHeight="1">
      <c r="A14" s="20" t="s">
        <v>224</v>
      </c>
      <c r="B14" s="3" t="s">
        <v>225</v>
      </c>
      <c r="C14" s="16" t="s">
        <v>212</v>
      </c>
      <c r="D14" s="3"/>
      <c r="E14" s="32">
        <v>1329</v>
      </c>
      <c r="F14" s="32">
        <v>134795</v>
      </c>
      <c r="G14" s="19">
        <v>37400</v>
      </c>
      <c r="H14" s="3" t="s">
        <v>82</v>
      </c>
      <c r="I14" s="20" t="s">
        <v>82</v>
      </c>
      <c r="J14" s="3" t="s">
        <v>226</v>
      </c>
      <c r="K14" s="3" t="s">
        <v>227</v>
      </c>
      <c r="L14" s="3" t="s">
        <v>168</v>
      </c>
      <c r="M14" s="3">
        <v>2012.12</v>
      </c>
      <c r="N14" s="3" t="s">
        <v>160</v>
      </c>
      <c r="O14" s="3" t="s">
        <v>209</v>
      </c>
    </row>
    <row r="15" spans="1:15" s="17" customFormat="1" ht="27.75" customHeight="1">
      <c r="A15" s="3" t="s">
        <v>228</v>
      </c>
      <c r="B15" s="3" t="s">
        <v>229</v>
      </c>
      <c r="C15" s="16" t="s">
        <v>212</v>
      </c>
      <c r="D15" s="3"/>
      <c r="E15" s="32">
        <v>2104</v>
      </c>
      <c r="F15" s="32">
        <v>186577</v>
      </c>
      <c r="G15" s="19">
        <v>50600</v>
      </c>
      <c r="H15" s="3" t="s">
        <v>82</v>
      </c>
      <c r="I15" s="20" t="s">
        <v>82</v>
      </c>
      <c r="J15" s="3" t="s">
        <v>230</v>
      </c>
      <c r="K15" s="3" t="s">
        <v>231</v>
      </c>
      <c r="L15" s="3" t="s">
        <v>170</v>
      </c>
      <c r="M15" s="3">
        <v>2013.5</v>
      </c>
      <c r="N15" s="3" t="s">
        <v>160</v>
      </c>
      <c r="O15" s="3" t="s">
        <v>208</v>
      </c>
    </row>
    <row r="16" spans="1:15" s="17" customFormat="1" ht="27.75" customHeight="1">
      <c r="A16" s="20" t="s">
        <v>232</v>
      </c>
      <c r="B16" s="20" t="s">
        <v>84</v>
      </c>
      <c r="C16" s="16" t="s">
        <v>212</v>
      </c>
      <c r="D16" s="3"/>
      <c r="E16" s="35">
        <v>1100</v>
      </c>
      <c r="F16" s="36">
        <v>101584</v>
      </c>
      <c r="G16" s="19">
        <v>26400</v>
      </c>
      <c r="H16" s="3">
        <v>2011.7</v>
      </c>
      <c r="I16" s="20" t="s">
        <v>207</v>
      </c>
      <c r="J16" s="3" t="s">
        <v>180</v>
      </c>
      <c r="K16" s="3" t="s">
        <v>181</v>
      </c>
      <c r="L16" s="3" t="s">
        <v>203</v>
      </c>
      <c r="M16" s="3">
        <v>2013.5</v>
      </c>
      <c r="N16" s="3" t="s">
        <v>160</v>
      </c>
      <c r="O16" s="3" t="s">
        <v>208</v>
      </c>
    </row>
    <row r="17" spans="1:15" s="17" customFormat="1" ht="27.75" customHeight="1">
      <c r="A17" s="3" t="s">
        <v>85</v>
      </c>
      <c r="B17" s="20" t="s">
        <v>233</v>
      </c>
      <c r="C17" s="16" t="s">
        <v>212</v>
      </c>
      <c r="D17" s="3"/>
      <c r="E17" s="32">
        <v>720</v>
      </c>
      <c r="F17" s="32">
        <v>71014</v>
      </c>
      <c r="G17" s="19">
        <v>22000</v>
      </c>
      <c r="H17" s="3">
        <v>2011.6</v>
      </c>
      <c r="I17" s="20" t="s">
        <v>409</v>
      </c>
      <c r="J17" s="3" t="s">
        <v>178</v>
      </c>
      <c r="K17" s="3" t="s">
        <v>179</v>
      </c>
      <c r="L17" s="3" t="s">
        <v>165</v>
      </c>
      <c r="M17" s="3">
        <v>2013.12</v>
      </c>
      <c r="N17" s="3" t="s">
        <v>160</v>
      </c>
      <c r="O17" s="3" t="s">
        <v>208</v>
      </c>
    </row>
    <row r="18" spans="1:15" s="17" customFormat="1" ht="27.75" customHeight="1">
      <c r="A18" s="3" t="s">
        <v>234</v>
      </c>
      <c r="B18" s="20" t="s">
        <v>86</v>
      </c>
      <c r="C18" s="16" t="s">
        <v>212</v>
      </c>
      <c r="D18" s="3"/>
      <c r="E18" s="32">
        <v>2146</v>
      </c>
      <c r="F18" s="32">
        <v>221361</v>
      </c>
      <c r="G18" s="19">
        <v>58454</v>
      </c>
      <c r="H18" s="3">
        <v>2011.7</v>
      </c>
      <c r="I18" s="20" t="s">
        <v>207</v>
      </c>
      <c r="J18" s="3" t="s">
        <v>201</v>
      </c>
      <c r="K18" s="3" t="s">
        <v>202</v>
      </c>
      <c r="L18" s="3" t="s">
        <v>203</v>
      </c>
      <c r="M18" s="3">
        <v>2013.5</v>
      </c>
      <c r="N18" s="3" t="s">
        <v>160</v>
      </c>
      <c r="O18" s="3" t="s">
        <v>209</v>
      </c>
    </row>
    <row r="19" spans="1:15" s="17" customFormat="1" ht="27.75" customHeight="1">
      <c r="A19" s="22" t="s">
        <v>235</v>
      </c>
      <c r="B19" s="3" t="s">
        <v>236</v>
      </c>
      <c r="C19" s="16" t="s">
        <v>212</v>
      </c>
      <c r="D19" s="3"/>
      <c r="E19" s="22">
        <v>704</v>
      </c>
      <c r="F19" s="22">
        <v>67513</v>
      </c>
      <c r="G19" s="19">
        <v>18260</v>
      </c>
      <c r="H19" s="3">
        <v>2011.7</v>
      </c>
      <c r="I19" s="20" t="s">
        <v>237</v>
      </c>
      <c r="J19" s="3" t="s">
        <v>182</v>
      </c>
      <c r="K19" s="3" t="s">
        <v>238</v>
      </c>
      <c r="L19" s="3" t="s">
        <v>239</v>
      </c>
      <c r="M19" s="3">
        <v>2012.12</v>
      </c>
      <c r="N19" s="3" t="s">
        <v>160</v>
      </c>
      <c r="O19" s="3" t="s">
        <v>208</v>
      </c>
    </row>
    <row r="20" spans="1:15" s="17" customFormat="1" ht="27.75" customHeight="1">
      <c r="A20" s="22" t="s">
        <v>240</v>
      </c>
      <c r="B20" s="22" t="s">
        <v>241</v>
      </c>
      <c r="C20" s="16" t="s">
        <v>212</v>
      </c>
      <c r="D20" s="3"/>
      <c r="E20" s="33">
        <v>160</v>
      </c>
      <c r="F20" s="33">
        <v>16000</v>
      </c>
      <c r="G20" s="19">
        <v>6600</v>
      </c>
      <c r="H20" s="3" t="s">
        <v>82</v>
      </c>
      <c r="I20" s="20" t="s">
        <v>410</v>
      </c>
      <c r="J20" s="3" t="s">
        <v>176</v>
      </c>
      <c r="K20" s="3" t="s">
        <v>170</v>
      </c>
      <c r="L20" s="3" t="s">
        <v>177</v>
      </c>
      <c r="M20" s="3">
        <v>2013.8</v>
      </c>
      <c r="N20" s="3" t="s">
        <v>160</v>
      </c>
      <c r="O20" s="3" t="s">
        <v>204</v>
      </c>
    </row>
    <row r="21" spans="1:15" s="17" customFormat="1" ht="27.75" customHeight="1">
      <c r="A21" s="20" t="s">
        <v>88</v>
      </c>
      <c r="B21" s="3" t="s">
        <v>242</v>
      </c>
      <c r="C21" s="16" t="s">
        <v>212</v>
      </c>
      <c r="D21" s="3"/>
      <c r="E21" s="32">
        <v>498</v>
      </c>
      <c r="F21" s="32">
        <v>41864</v>
      </c>
      <c r="G21" s="19">
        <v>11000</v>
      </c>
      <c r="H21" s="3">
        <v>2011.8</v>
      </c>
      <c r="I21" s="20" t="s">
        <v>200</v>
      </c>
      <c r="J21" s="3" t="s">
        <v>172</v>
      </c>
      <c r="K21" s="3" t="s">
        <v>175</v>
      </c>
      <c r="L21" s="3" t="s">
        <v>203</v>
      </c>
      <c r="M21" s="3">
        <v>2013.5</v>
      </c>
      <c r="N21" s="3" t="s">
        <v>160</v>
      </c>
      <c r="O21" s="3" t="s">
        <v>204</v>
      </c>
    </row>
    <row r="22" spans="1:15" s="17" customFormat="1" ht="27.75" customHeight="1">
      <c r="A22" s="20" t="s">
        <v>243</v>
      </c>
      <c r="B22" s="20" t="s">
        <v>244</v>
      </c>
      <c r="C22" s="16" t="s">
        <v>212</v>
      </c>
      <c r="D22" s="3"/>
      <c r="E22" s="32">
        <v>622</v>
      </c>
      <c r="F22" s="32">
        <v>49620</v>
      </c>
      <c r="G22" s="19">
        <v>15180</v>
      </c>
      <c r="H22" s="3">
        <v>2011.8</v>
      </c>
      <c r="I22" s="20" t="s">
        <v>200</v>
      </c>
      <c r="J22" s="3" t="s">
        <v>201</v>
      </c>
      <c r="K22" s="3" t="s">
        <v>202</v>
      </c>
      <c r="L22" s="3" t="s">
        <v>203</v>
      </c>
      <c r="M22" s="3">
        <v>2013.5</v>
      </c>
      <c r="N22" s="3" t="s">
        <v>160</v>
      </c>
      <c r="O22" s="3" t="s">
        <v>204</v>
      </c>
    </row>
    <row r="23" spans="1:15" s="17" customFormat="1" ht="34.5" customHeight="1">
      <c r="A23" s="20" t="s">
        <v>245</v>
      </c>
      <c r="B23" s="20" t="s">
        <v>246</v>
      </c>
      <c r="C23" s="16" t="s">
        <v>212</v>
      </c>
      <c r="D23" s="3"/>
      <c r="E23" s="32">
        <v>828</v>
      </c>
      <c r="F23" s="32">
        <v>80280</v>
      </c>
      <c r="G23" s="19">
        <v>22000</v>
      </c>
      <c r="H23" s="3">
        <v>2011.8</v>
      </c>
      <c r="I23" s="20" t="s">
        <v>200</v>
      </c>
      <c r="J23" s="3" t="s">
        <v>201</v>
      </c>
      <c r="K23" s="3" t="s">
        <v>202</v>
      </c>
      <c r="L23" s="3" t="s">
        <v>203</v>
      </c>
      <c r="M23" s="3">
        <v>2013.5</v>
      </c>
      <c r="N23" s="3" t="s">
        <v>160</v>
      </c>
      <c r="O23" s="3" t="s">
        <v>204</v>
      </c>
    </row>
    <row r="24" spans="1:15" s="18" customFormat="1" ht="27.75" customHeight="1">
      <c r="A24" s="20" t="s">
        <v>247</v>
      </c>
      <c r="B24" s="20" t="s">
        <v>248</v>
      </c>
      <c r="C24" s="16" t="s">
        <v>212</v>
      </c>
      <c r="D24" s="3"/>
      <c r="E24" s="33">
        <v>178</v>
      </c>
      <c r="F24" s="33">
        <v>15223</v>
      </c>
      <c r="G24" s="21">
        <v>6600</v>
      </c>
      <c r="H24" s="3">
        <v>2011.8</v>
      </c>
      <c r="I24" s="20" t="s">
        <v>207</v>
      </c>
      <c r="J24" s="3" t="s">
        <v>172</v>
      </c>
      <c r="K24" s="3" t="s">
        <v>173</v>
      </c>
      <c r="L24" s="3" t="s">
        <v>174</v>
      </c>
      <c r="M24" s="3">
        <v>2013.5</v>
      </c>
      <c r="N24" s="3" t="s">
        <v>160</v>
      </c>
      <c r="O24" s="3" t="s">
        <v>204</v>
      </c>
    </row>
    <row r="25" spans="1:15" s="18" customFormat="1" ht="27.75" customHeight="1">
      <c r="A25" s="20" t="s">
        <v>353</v>
      </c>
      <c r="B25" s="3" t="s">
        <v>249</v>
      </c>
      <c r="C25" s="16" t="s">
        <v>212</v>
      </c>
      <c r="D25" s="3"/>
      <c r="E25" s="32">
        <v>654</v>
      </c>
      <c r="F25" s="32">
        <v>56223</v>
      </c>
      <c r="G25" s="19">
        <v>15840</v>
      </c>
      <c r="H25" s="3">
        <v>2011.8</v>
      </c>
      <c r="I25" s="20" t="s">
        <v>200</v>
      </c>
      <c r="J25" s="3" t="s">
        <v>176</v>
      </c>
      <c r="K25" s="3" t="s">
        <v>170</v>
      </c>
      <c r="L25" s="3" t="s">
        <v>171</v>
      </c>
      <c r="M25" s="3">
        <v>2013.7</v>
      </c>
      <c r="N25" s="3" t="s">
        <v>160</v>
      </c>
      <c r="O25" s="3" t="s">
        <v>199</v>
      </c>
    </row>
    <row r="26" spans="1:15" s="18" customFormat="1" ht="27.75" customHeight="1">
      <c r="A26" s="20" t="s">
        <v>89</v>
      </c>
      <c r="B26" s="20" t="s">
        <v>250</v>
      </c>
      <c r="C26" s="16" t="s">
        <v>212</v>
      </c>
      <c r="D26" s="3"/>
      <c r="E26" s="32">
        <v>704</v>
      </c>
      <c r="F26" s="32">
        <v>71506</v>
      </c>
      <c r="G26" s="19">
        <v>19800</v>
      </c>
      <c r="H26" s="3">
        <v>2011.8</v>
      </c>
      <c r="I26" s="20" t="s">
        <v>63</v>
      </c>
      <c r="J26" s="3" t="s">
        <v>197</v>
      </c>
      <c r="K26" s="3" t="s">
        <v>198</v>
      </c>
      <c r="L26" s="3" t="s">
        <v>171</v>
      </c>
      <c r="M26" s="3">
        <v>2013.6</v>
      </c>
      <c r="N26" s="3" t="s">
        <v>160</v>
      </c>
      <c r="O26" s="3" t="s">
        <v>199</v>
      </c>
    </row>
    <row r="27" spans="1:15" s="18" customFormat="1" ht="27.75" customHeight="1">
      <c r="A27" s="20" t="s">
        <v>251</v>
      </c>
      <c r="B27" s="3" t="s">
        <v>252</v>
      </c>
      <c r="C27" s="16" t="s">
        <v>212</v>
      </c>
      <c r="D27" s="3"/>
      <c r="E27" s="32">
        <v>448</v>
      </c>
      <c r="F27" s="32">
        <v>43690</v>
      </c>
      <c r="G27" s="21">
        <v>13000</v>
      </c>
      <c r="H27" s="3">
        <v>2011.8</v>
      </c>
      <c r="I27" s="20" t="s">
        <v>205</v>
      </c>
      <c r="J27" s="3" t="s">
        <v>90</v>
      </c>
      <c r="K27" s="3" t="s">
        <v>91</v>
      </c>
      <c r="L27" s="3" t="s">
        <v>92</v>
      </c>
      <c r="M27" s="3">
        <v>2013.6</v>
      </c>
      <c r="N27" s="3" t="s">
        <v>160</v>
      </c>
      <c r="O27" s="3" t="s">
        <v>199</v>
      </c>
    </row>
    <row r="28" spans="1:15" s="18" customFormat="1" ht="27.75" customHeight="1">
      <c r="A28" s="22" t="s">
        <v>253</v>
      </c>
      <c r="B28" s="3" t="s">
        <v>254</v>
      </c>
      <c r="C28" s="16" t="s">
        <v>212</v>
      </c>
      <c r="D28" s="3"/>
      <c r="E28" s="32">
        <v>778</v>
      </c>
      <c r="F28" s="32">
        <v>75258</v>
      </c>
      <c r="G28" s="19">
        <v>22000</v>
      </c>
      <c r="H28" s="3">
        <v>2011.8</v>
      </c>
      <c r="I28" s="20" t="s">
        <v>63</v>
      </c>
      <c r="J28" s="3" t="s">
        <v>197</v>
      </c>
      <c r="K28" s="3" t="s">
        <v>198</v>
      </c>
      <c r="L28" s="3" t="s">
        <v>171</v>
      </c>
      <c r="M28" s="3">
        <v>2013.6</v>
      </c>
      <c r="N28" s="3" t="s">
        <v>160</v>
      </c>
      <c r="O28" s="3" t="s">
        <v>199</v>
      </c>
    </row>
    <row r="29" spans="1:15" s="18" customFormat="1" ht="27.75" customHeight="1">
      <c r="A29" s="20" t="s">
        <v>255</v>
      </c>
      <c r="B29" s="3" t="s">
        <v>256</v>
      </c>
      <c r="C29" s="16" t="s">
        <v>212</v>
      </c>
      <c r="D29" s="3"/>
      <c r="E29" s="22">
        <v>718</v>
      </c>
      <c r="F29" s="22">
        <v>62404</v>
      </c>
      <c r="G29" s="21">
        <v>15400</v>
      </c>
      <c r="H29" s="3">
        <v>2011.7</v>
      </c>
      <c r="I29" s="20" t="s">
        <v>166</v>
      </c>
      <c r="J29" s="3" t="s">
        <v>167</v>
      </c>
      <c r="K29" s="3" t="s">
        <v>168</v>
      </c>
      <c r="L29" s="3" t="s">
        <v>169</v>
      </c>
      <c r="M29" s="69">
        <v>2013.6</v>
      </c>
      <c r="N29" s="3" t="s">
        <v>160</v>
      </c>
      <c r="O29" s="3" t="s">
        <v>206</v>
      </c>
    </row>
    <row r="30" spans="1:15" s="18" customFormat="1" ht="27.75" customHeight="1">
      <c r="A30" s="20" t="s">
        <v>257</v>
      </c>
      <c r="B30" s="20" t="s">
        <v>258</v>
      </c>
      <c r="C30" s="16" t="s">
        <v>212</v>
      </c>
      <c r="D30" s="3"/>
      <c r="E30" s="22">
        <v>1677</v>
      </c>
      <c r="F30" s="22">
        <v>198387</v>
      </c>
      <c r="G30" s="21">
        <v>55000</v>
      </c>
      <c r="H30" s="3">
        <v>2011.8</v>
      </c>
      <c r="I30" s="20" t="s">
        <v>205</v>
      </c>
      <c r="J30" s="3" t="s">
        <v>77</v>
      </c>
      <c r="K30" s="3" t="s">
        <v>78</v>
      </c>
      <c r="L30" s="3" t="s">
        <v>79</v>
      </c>
      <c r="M30" s="3">
        <v>2013.6</v>
      </c>
      <c r="N30" s="3" t="s">
        <v>160</v>
      </c>
      <c r="O30" s="3" t="s">
        <v>206</v>
      </c>
    </row>
    <row r="31" spans="1:15" s="18" customFormat="1" ht="27.75" customHeight="1">
      <c r="A31" s="20" t="s">
        <v>94</v>
      </c>
      <c r="B31" s="20" t="s">
        <v>95</v>
      </c>
      <c r="C31" s="16" t="s">
        <v>212</v>
      </c>
      <c r="D31" s="3"/>
      <c r="E31" s="22">
        <v>680</v>
      </c>
      <c r="F31" s="22">
        <v>68200</v>
      </c>
      <c r="G31" s="21">
        <v>22000</v>
      </c>
      <c r="H31" s="3">
        <v>2011.8</v>
      </c>
      <c r="I31" s="20" t="s">
        <v>162</v>
      </c>
      <c r="J31" s="3" t="s">
        <v>163</v>
      </c>
      <c r="K31" s="3" t="s">
        <v>164</v>
      </c>
      <c r="L31" s="3" t="s">
        <v>165</v>
      </c>
      <c r="M31" s="37">
        <v>2013.12</v>
      </c>
      <c r="N31" s="3" t="s">
        <v>160</v>
      </c>
      <c r="O31" s="3" t="s">
        <v>206</v>
      </c>
    </row>
    <row r="32" spans="1:15" s="18" customFormat="1" ht="27.75" customHeight="1">
      <c r="A32" s="20" t="s">
        <v>96</v>
      </c>
      <c r="B32" s="3" t="s">
        <v>259</v>
      </c>
      <c r="C32" s="16" t="s">
        <v>212</v>
      </c>
      <c r="D32" s="3"/>
      <c r="E32" s="32">
        <v>622</v>
      </c>
      <c r="F32" s="32">
        <v>51895</v>
      </c>
      <c r="G32" s="19">
        <v>13200</v>
      </c>
      <c r="H32" s="3">
        <v>2011.8</v>
      </c>
      <c r="I32" s="20" t="s">
        <v>63</v>
      </c>
      <c r="J32" s="3" t="s">
        <v>260</v>
      </c>
      <c r="K32" s="3" t="s">
        <v>169</v>
      </c>
      <c r="L32" s="3" t="s">
        <v>177</v>
      </c>
      <c r="M32" s="38">
        <v>2013.6</v>
      </c>
      <c r="N32" s="3" t="s">
        <v>160</v>
      </c>
      <c r="O32" s="3" t="s">
        <v>206</v>
      </c>
    </row>
    <row r="33" spans="1:15" s="18" customFormat="1" ht="27.75" customHeight="1">
      <c r="A33" s="31" t="s">
        <v>355</v>
      </c>
      <c r="B33" s="27" t="s">
        <v>356</v>
      </c>
      <c r="C33" s="59" t="s">
        <v>212</v>
      </c>
      <c r="D33" s="4"/>
      <c r="E33" s="46">
        <v>1129</v>
      </c>
      <c r="F33" s="46">
        <v>91300</v>
      </c>
      <c r="G33" s="19">
        <v>20086</v>
      </c>
      <c r="H33" s="3">
        <v>2011.8</v>
      </c>
      <c r="I33" s="20" t="s">
        <v>361</v>
      </c>
      <c r="J33" s="3" t="s">
        <v>362</v>
      </c>
      <c r="K33" s="3" t="s">
        <v>363</v>
      </c>
      <c r="L33" s="3" t="s">
        <v>177</v>
      </c>
      <c r="M33" s="3" t="s">
        <v>177</v>
      </c>
      <c r="N33" s="3" t="s">
        <v>160</v>
      </c>
      <c r="O33" s="27" t="s">
        <v>113</v>
      </c>
    </row>
    <row r="34" spans="1:15" s="18" customFormat="1" ht="27.75" customHeight="1">
      <c r="A34" s="45" t="s">
        <v>357</v>
      </c>
      <c r="B34" s="45" t="s">
        <v>358</v>
      </c>
      <c r="C34" s="60" t="s">
        <v>212</v>
      </c>
      <c r="D34" s="9"/>
      <c r="E34" s="31">
        <v>911</v>
      </c>
      <c r="F34" s="31">
        <v>104000</v>
      </c>
      <c r="G34" s="19">
        <v>12600</v>
      </c>
      <c r="H34" s="3">
        <v>2011.8</v>
      </c>
      <c r="I34" s="20" t="s">
        <v>63</v>
      </c>
      <c r="J34" s="3" t="s">
        <v>364</v>
      </c>
      <c r="K34" s="3" t="s">
        <v>365</v>
      </c>
      <c r="L34" s="3" t="s">
        <v>366</v>
      </c>
      <c r="M34" s="38" t="s">
        <v>367</v>
      </c>
      <c r="N34" s="3" t="s">
        <v>160</v>
      </c>
      <c r="O34" s="27" t="s">
        <v>113</v>
      </c>
    </row>
    <row r="35" spans="1:15" s="18" customFormat="1" ht="27.75" customHeight="1">
      <c r="A35" s="31" t="s">
        <v>359</v>
      </c>
      <c r="B35" s="31" t="s">
        <v>360</v>
      </c>
      <c r="C35" s="59" t="s">
        <v>212</v>
      </c>
      <c r="D35" s="4"/>
      <c r="E35" s="45">
        <v>572</v>
      </c>
      <c r="F35" s="45">
        <v>56000</v>
      </c>
      <c r="G35" s="19">
        <v>10093</v>
      </c>
      <c r="H35" s="3">
        <v>2011.8</v>
      </c>
      <c r="I35" s="20" t="s">
        <v>374</v>
      </c>
      <c r="J35" s="3" t="s">
        <v>375</v>
      </c>
      <c r="K35" s="3" t="s">
        <v>376</v>
      </c>
      <c r="L35" s="3" t="s">
        <v>377</v>
      </c>
      <c r="M35" s="38" t="s">
        <v>378</v>
      </c>
      <c r="N35" s="3" t="s">
        <v>160</v>
      </c>
      <c r="O35" s="27" t="s">
        <v>113</v>
      </c>
    </row>
    <row r="36" spans="1:15" s="18" customFormat="1" ht="27.75" customHeight="1">
      <c r="A36" s="14" t="s">
        <v>261</v>
      </c>
      <c r="B36" s="14" t="s">
        <v>262</v>
      </c>
      <c r="C36" s="14" t="s">
        <v>149</v>
      </c>
      <c r="D36" s="14"/>
      <c r="E36" s="14">
        <v>420</v>
      </c>
      <c r="F36" s="14">
        <v>40000</v>
      </c>
      <c r="G36" s="27">
        <v>7500</v>
      </c>
      <c r="H36" s="27" t="s">
        <v>263</v>
      </c>
      <c r="I36" s="31" t="s">
        <v>162</v>
      </c>
      <c r="J36" s="27" t="s">
        <v>264</v>
      </c>
      <c r="K36" s="27" t="s">
        <v>265</v>
      </c>
      <c r="L36" s="27" t="s">
        <v>266</v>
      </c>
      <c r="M36" s="27" t="s">
        <v>267</v>
      </c>
      <c r="N36" s="27" t="s">
        <v>268</v>
      </c>
      <c r="O36" s="27" t="s">
        <v>269</v>
      </c>
    </row>
    <row r="37" spans="1:15" s="18" customFormat="1" ht="27.75" customHeight="1">
      <c r="A37" s="45" t="s">
        <v>354</v>
      </c>
      <c r="B37" s="9" t="s">
        <v>141</v>
      </c>
      <c r="C37" s="27" t="s">
        <v>24</v>
      </c>
      <c r="D37" s="4"/>
      <c r="E37" s="4">
        <v>650</v>
      </c>
      <c r="F37" s="4">
        <v>50000</v>
      </c>
      <c r="G37" s="9">
        <v>8500</v>
      </c>
      <c r="H37" s="9">
        <v>2011.8</v>
      </c>
      <c r="I37" s="96" t="s">
        <v>192</v>
      </c>
      <c r="J37" s="9" t="s">
        <v>193</v>
      </c>
      <c r="K37" s="9" t="s">
        <v>194</v>
      </c>
      <c r="L37" s="9" t="s">
        <v>195</v>
      </c>
      <c r="M37" s="9">
        <v>2011.12</v>
      </c>
      <c r="N37" s="67" t="s">
        <v>196</v>
      </c>
      <c r="O37" s="48" t="s">
        <v>400</v>
      </c>
    </row>
    <row r="38" spans="1:15" s="18" customFormat="1" ht="27.75" customHeight="1">
      <c r="A38" s="13" t="s">
        <v>368</v>
      </c>
      <c r="B38" s="13" t="s">
        <v>369</v>
      </c>
      <c r="C38" s="27" t="s">
        <v>24</v>
      </c>
      <c r="D38" s="4"/>
      <c r="E38" s="61">
        <v>104</v>
      </c>
      <c r="F38" s="40">
        <v>9360</v>
      </c>
      <c r="G38" s="62">
        <v>1500</v>
      </c>
      <c r="H38" s="4">
        <v>2011.8</v>
      </c>
      <c r="I38" s="97" t="s">
        <v>379</v>
      </c>
      <c r="J38" s="4" t="s">
        <v>380</v>
      </c>
      <c r="K38" s="4" t="s">
        <v>381</v>
      </c>
      <c r="L38" s="4" t="s">
        <v>382</v>
      </c>
      <c r="M38" s="4">
        <v>2013.5</v>
      </c>
      <c r="N38" s="65" t="s">
        <v>390</v>
      </c>
      <c r="O38" s="48" t="s">
        <v>393</v>
      </c>
    </row>
    <row r="39" spans="1:15" s="18" customFormat="1" ht="27.75" customHeight="1">
      <c r="A39" s="13" t="s">
        <v>372</v>
      </c>
      <c r="B39" s="13" t="s">
        <v>370</v>
      </c>
      <c r="C39" s="27" t="s">
        <v>24</v>
      </c>
      <c r="D39" s="4"/>
      <c r="E39" s="61">
        <v>402</v>
      </c>
      <c r="F39" s="40">
        <v>36521</v>
      </c>
      <c r="G39" s="48">
        <v>4380</v>
      </c>
      <c r="H39" s="4">
        <v>2011.8</v>
      </c>
      <c r="I39" s="97" t="s">
        <v>383</v>
      </c>
      <c r="J39" s="3" t="s">
        <v>384</v>
      </c>
      <c r="K39" s="4" t="s">
        <v>381</v>
      </c>
      <c r="L39" s="4" t="s">
        <v>385</v>
      </c>
      <c r="M39" s="4">
        <v>2013.5</v>
      </c>
      <c r="N39" s="65" t="s">
        <v>391</v>
      </c>
      <c r="O39" s="48" t="s">
        <v>394</v>
      </c>
    </row>
    <row r="40" spans="1:15" s="18" customFormat="1" ht="27.75" customHeight="1">
      <c r="A40" s="13" t="s">
        <v>373</v>
      </c>
      <c r="B40" s="13" t="s">
        <v>371</v>
      </c>
      <c r="C40" s="27" t="s">
        <v>24</v>
      </c>
      <c r="D40" s="4"/>
      <c r="E40" s="61">
        <v>120</v>
      </c>
      <c r="F40" s="40">
        <v>11040</v>
      </c>
      <c r="G40" s="62">
        <v>1288</v>
      </c>
      <c r="H40" s="4">
        <v>2011.8</v>
      </c>
      <c r="I40" s="97" t="s">
        <v>379</v>
      </c>
      <c r="J40" s="4" t="s">
        <v>380</v>
      </c>
      <c r="K40" s="4" t="s">
        <v>381</v>
      </c>
      <c r="L40" s="4" t="s">
        <v>382</v>
      </c>
      <c r="M40" s="4">
        <v>2013.5</v>
      </c>
      <c r="N40" s="65" t="s">
        <v>392</v>
      </c>
      <c r="O40" s="48" t="s">
        <v>395</v>
      </c>
    </row>
    <row r="41" spans="1:15" s="18" customFormat="1" ht="27.75" customHeight="1">
      <c r="A41" s="19" t="s">
        <v>386</v>
      </c>
      <c r="B41" s="19" t="s">
        <v>387</v>
      </c>
      <c r="C41" s="27" t="s">
        <v>24</v>
      </c>
      <c r="D41" s="9"/>
      <c r="E41" s="63">
        <v>160</v>
      </c>
      <c r="F41" s="63">
        <v>15000</v>
      </c>
      <c r="G41" s="64">
        <v>3800</v>
      </c>
      <c r="H41" s="4">
        <v>2011.8</v>
      </c>
      <c r="I41" s="97" t="s">
        <v>379</v>
      </c>
      <c r="J41" s="4" t="s">
        <v>380</v>
      </c>
      <c r="K41" s="4" t="s">
        <v>381</v>
      </c>
      <c r="L41" s="4" t="s">
        <v>382</v>
      </c>
      <c r="M41" s="4">
        <v>2013.5</v>
      </c>
      <c r="N41" s="66" t="s">
        <v>396</v>
      </c>
      <c r="O41" s="27" t="s">
        <v>397</v>
      </c>
    </row>
    <row r="42" spans="1:15" s="18" customFormat="1" ht="27.75" customHeight="1">
      <c r="A42" s="48" t="s">
        <v>388</v>
      </c>
      <c r="B42" s="27" t="s">
        <v>389</v>
      </c>
      <c r="C42" s="27" t="s">
        <v>24</v>
      </c>
      <c r="D42" s="9"/>
      <c r="E42" s="39">
        <v>260</v>
      </c>
      <c r="F42" s="39">
        <v>35000</v>
      </c>
      <c r="G42" s="27">
        <v>4100</v>
      </c>
      <c r="H42" s="4">
        <v>2011.8</v>
      </c>
      <c r="I42" s="97" t="s">
        <v>379</v>
      </c>
      <c r="J42" s="4" t="s">
        <v>380</v>
      </c>
      <c r="K42" s="4" t="s">
        <v>381</v>
      </c>
      <c r="L42" s="4" t="s">
        <v>382</v>
      </c>
      <c r="M42" s="4">
        <v>2013.5</v>
      </c>
      <c r="N42" s="27" t="s">
        <v>398</v>
      </c>
      <c r="O42" s="27" t="s">
        <v>399</v>
      </c>
    </row>
    <row r="43" spans="1:15" s="18" customFormat="1" ht="27.75" customHeight="1">
      <c r="A43" s="31" t="s">
        <v>401</v>
      </c>
      <c r="B43" s="4" t="s">
        <v>402</v>
      </c>
      <c r="C43" s="27" t="s">
        <v>24</v>
      </c>
      <c r="D43" s="9"/>
      <c r="E43" s="9">
        <v>600</v>
      </c>
      <c r="F43" s="9">
        <v>60000</v>
      </c>
      <c r="G43" s="9">
        <v>7200</v>
      </c>
      <c r="H43" s="3" t="s">
        <v>25</v>
      </c>
      <c r="I43" s="96" t="s">
        <v>403</v>
      </c>
      <c r="J43" s="9" t="s">
        <v>404</v>
      </c>
      <c r="K43" s="9" t="s">
        <v>405</v>
      </c>
      <c r="L43" s="9" t="s">
        <v>406</v>
      </c>
      <c r="M43" s="9">
        <v>2012.3</v>
      </c>
      <c r="N43" s="9" t="s">
        <v>407</v>
      </c>
      <c r="O43" s="9" t="s">
        <v>408</v>
      </c>
    </row>
    <row r="44" spans="1:15" s="18" customFormat="1" ht="27.75" customHeight="1">
      <c r="A44" s="26" t="s">
        <v>20</v>
      </c>
      <c r="B44" s="3"/>
      <c r="C44" s="3"/>
      <c r="D44" s="3"/>
      <c r="E44" s="26">
        <f>E45</f>
        <v>24163</v>
      </c>
      <c r="F44" s="26">
        <f>F45</f>
        <v>1071230.95</v>
      </c>
      <c r="G44" s="26">
        <f>G45</f>
        <v>329255</v>
      </c>
      <c r="H44" s="3"/>
      <c r="I44" s="20"/>
      <c r="J44" s="3"/>
      <c r="K44" s="3"/>
      <c r="L44" s="3"/>
      <c r="M44" s="3"/>
      <c r="N44" s="3"/>
      <c r="O44" s="2"/>
    </row>
    <row r="45" spans="1:15" s="18" customFormat="1" ht="27.75" customHeight="1">
      <c r="A45" s="25" t="s">
        <v>152</v>
      </c>
      <c r="B45" s="3"/>
      <c r="C45" s="3"/>
      <c r="D45" s="3"/>
      <c r="E45" s="25">
        <f>SUM(E46:E63)</f>
        <v>24163</v>
      </c>
      <c r="F45" s="25">
        <f>SUM(F46:F63)</f>
        <v>1071230.95</v>
      </c>
      <c r="G45" s="25">
        <f>SUM(G46:G63)</f>
        <v>329255</v>
      </c>
      <c r="H45" s="3"/>
      <c r="I45" s="20"/>
      <c r="J45" s="3"/>
      <c r="K45" s="3"/>
      <c r="L45" s="3"/>
      <c r="M45" s="3"/>
      <c r="N45" s="3"/>
      <c r="O45" s="2"/>
    </row>
    <row r="46" spans="1:15" s="18" customFormat="1" ht="27.75" customHeight="1">
      <c r="A46" s="3" t="s">
        <v>22</v>
      </c>
      <c r="B46" s="3" t="s">
        <v>23</v>
      </c>
      <c r="C46" s="3" t="s">
        <v>24</v>
      </c>
      <c r="D46" s="3" t="s">
        <v>146</v>
      </c>
      <c r="E46" s="3">
        <v>110</v>
      </c>
      <c r="F46" s="3">
        <v>5400</v>
      </c>
      <c r="G46" s="3">
        <v>1608</v>
      </c>
      <c r="H46" s="3" t="s">
        <v>25</v>
      </c>
      <c r="I46" s="20" t="s">
        <v>25</v>
      </c>
      <c r="J46" s="3" t="s">
        <v>25</v>
      </c>
      <c r="K46" s="3" t="s">
        <v>26</v>
      </c>
      <c r="L46" s="3" t="s">
        <v>27</v>
      </c>
      <c r="M46" s="3">
        <v>2012.12</v>
      </c>
      <c r="N46" s="3" t="s">
        <v>160</v>
      </c>
      <c r="O46" s="3" t="s">
        <v>209</v>
      </c>
    </row>
    <row r="47" spans="1:15" s="18" customFormat="1" ht="27.75" customHeight="1">
      <c r="A47" s="3" t="s">
        <v>28</v>
      </c>
      <c r="B47" s="3" t="s">
        <v>29</v>
      </c>
      <c r="C47" s="3" t="s">
        <v>24</v>
      </c>
      <c r="D47" s="3" t="s">
        <v>146</v>
      </c>
      <c r="E47" s="3">
        <v>165</v>
      </c>
      <c r="F47" s="3">
        <v>7900</v>
      </c>
      <c r="G47" s="3">
        <v>2359</v>
      </c>
      <c r="H47" s="3" t="s">
        <v>25</v>
      </c>
      <c r="I47" s="20" t="s">
        <v>25</v>
      </c>
      <c r="J47" s="3" t="s">
        <v>25</v>
      </c>
      <c r="K47" s="3" t="s">
        <v>25</v>
      </c>
      <c r="L47" s="3" t="s">
        <v>25</v>
      </c>
      <c r="M47" s="3">
        <v>2012.6</v>
      </c>
      <c r="N47" s="3" t="s">
        <v>160</v>
      </c>
      <c r="O47" s="3" t="s">
        <v>209</v>
      </c>
    </row>
    <row r="48" spans="1:15" s="18" customFormat="1" ht="27.75" customHeight="1">
      <c r="A48" s="76" t="s">
        <v>341</v>
      </c>
      <c r="B48" s="76" t="s">
        <v>30</v>
      </c>
      <c r="C48" s="76" t="s">
        <v>24</v>
      </c>
      <c r="D48" s="76" t="s">
        <v>146</v>
      </c>
      <c r="E48" s="76">
        <v>30</v>
      </c>
      <c r="F48" s="76">
        <v>2058.95</v>
      </c>
      <c r="G48" s="76">
        <v>1080</v>
      </c>
      <c r="H48" s="76" t="s">
        <v>25</v>
      </c>
      <c r="I48" s="98" t="s">
        <v>25</v>
      </c>
      <c r="J48" s="76" t="s">
        <v>184</v>
      </c>
      <c r="K48" s="4" t="s">
        <v>183</v>
      </c>
      <c r="L48" s="82" t="s">
        <v>32</v>
      </c>
      <c r="M48" s="82" t="s">
        <v>33</v>
      </c>
      <c r="N48" s="82" t="s">
        <v>34</v>
      </c>
      <c r="O48" s="82" t="s">
        <v>35</v>
      </c>
    </row>
    <row r="49" spans="1:15" s="18" customFormat="1" ht="27.75" customHeight="1">
      <c r="A49" s="77"/>
      <c r="B49" s="77"/>
      <c r="C49" s="77"/>
      <c r="D49" s="77"/>
      <c r="E49" s="77"/>
      <c r="F49" s="77"/>
      <c r="G49" s="77"/>
      <c r="H49" s="77"/>
      <c r="I49" s="99"/>
      <c r="J49" s="77"/>
      <c r="K49" s="4" t="s">
        <v>31</v>
      </c>
      <c r="L49" s="82"/>
      <c r="M49" s="82"/>
      <c r="N49" s="82"/>
      <c r="O49" s="82"/>
    </row>
    <row r="50" spans="1:15" s="18" customFormat="1" ht="27.75" customHeight="1">
      <c r="A50" s="72" t="s">
        <v>36</v>
      </c>
      <c r="B50" s="71" t="s">
        <v>417</v>
      </c>
      <c r="C50" s="4" t="s">
        <v>24</v>
      </c>
      <c r="D50" s="4" t="s">
        <v>146</v>
      </c>
      <c r="E50" s="4">
        <v>570</v>
      </c>
      <c r="F50" s="4">
        <v>22000</v>
      </c>
      <c r="G50" s="4">
        <v>4600</v>
      </c>
      <c r="H50" s="4" t="s">
        <v>25</v>
      </c>
      <c r="I50" s="97" t="s">
        <v>25</v>
      </c>
      <c r="J50" s="4" t="s">
        <v>25</v>
      </c>
      <c r="K50" s="4" t="s">
        <v>37</v>
      </c>
      <c r="L50" s="4" t="s">
        <v>38</v>
      </c>
      <c r="M50" s="4" t="s">
        <v>39</v>
      </c>
      <c r="N50" s="4" t="s">
        <v>40</v>
      </c>
      <c r="O50" s="4" t="s">
        <v>41</v>
      </c>
    </row>
    <row r="51" spans="1:15" s="18" customFormat="1" ht="34.5" customHeight="1">
      <c r="A51" s="4" t="s">
        <v>42</v>
      </c>
      <c r="B51" s="3" t="s">
        <v>414</v>
      </c>
      <c r="C51" s="4" t="s">
        <v>24</v>
      </c>
      <c r="D51" s="4" t="s">
        <v>146</v>
      </c>
      <c r="E51" s="4">
        <v>290</v>
      </c>
      <c r="F51" s="3">
        <v>13000</v>
      </c>
      <c r="G51" s="4">
        <v>1820</v>
      </c>
      <c r="H51" s="4" t="s">
        <v>25</v>
      </c>
      <c r="I51" s="97" t="s">
        <v>25</v>
      </c>
      <c r="J51" s="4" t="s">
        <v>25</v>
      </c>
      <c r="K51" s="4" t="s">
        <v>25</v>
      </c>
      <c r="L51" s="4" t="s">
        <v>25</v>
      </c>
      <c r="M51" s="72">
        <v>2011.12</v>
      </c>
      <c r="N51" s="4" t="s">
        <v>43</v>
      </c>
      <c r="O51" s="4" t="s">
        <v>44</v>
      </c>
    </row>
    <row r="52" spans="1:15" s="18" customFormat="1" ht="32.25" customHeight="1">
      <c r="A52" s="4" t="s">
        <v>60</v>
      </c>
      <c r="B52" s="3" t="s">
        <v>414</v>
      </c>
      <c r="C52" s="4" t="s">
        <v>24</v>
      </c>
      <c r="D52" s="4"/>
      <c r="E52" s="4">
        <v>870</v>
      </c>
      <c r="F52" s="4">
        <v>39000</v>
      </c>
      <c r="G52" s="4">
        <v>5760</v>
      </c>
      <c r="H52" s="4" t="s">
        <v>61</v>
      </c>
      <c r="I52" s="97" t="s">
        <v>62</v>
      </c>
      <c r="J52" s="4" t="s">
        <v>63</v>
      </c>
      <c r="K52" s="4" t="s">
        <v>64</v>
      </c>
      <c r="L52" s="4" t="s">
        <v>191</v>
      </c>
      <c r="M52" s="72">
        <v>2012.12</v>
      </c>
      <c r="N52" s="4" t="s">
        <v>43</v>
      </c>
      <c r="O52" s="4" t="s">
        <v>44</v>
      </c>
    </row>
    <row r="53" spans="1:15" s="18" customFormat="1" ht="27.75" customHeight="1">
      <c r="A53" s="4" t="s">
        <v>45</v>
      </c>
      <c r="B53" s="4" t="s">
        <v>46</v>
      </c>
      <c r="C53" s="4" t="s">
        <v>24</v>
      </c>
      <c r="E53" s="4">
        <v>1800</v>
      </c>
      <c r="F53" s="4">
        <v>100000</v>
      </c>
      <c r="G53" s="4">
        <v>12000</v>
      </c>
      <c r="H53" s="4">
        <v>2011.12</v>
      </c>
      <c r="I53" s="97" t="s">
        <v>25</v>
      </c>
      <c r="J53" s="4" t="s">
        <v>187</v>
      </c>
      <c r="K53" s="4" t="s">
        <v>186</v>
      </c>
      <c r="L53" s="4" t="s">
        <v>185</v>
      </c>
      <c r="M53" s="4">
        <v>2012.1</v>
      </c>
      <c r="N53" s="4" t="s">
        <v>47</v>
      </c>
      <c r="O53" s="4" t="s">
        <v>48</v>
      </c>
    </row>
    <row r="54" spans="1:15" s="18" customFormat="1" ht="27.75" customHeight="1">
      <c r="A54" s="27" t="s">
        <v>151</v>
      </c>
      <c r="B54" s="6" t="s">
        <v>49</v>
      </c>
      <c r="C54" s="4" t="s">
        <v>24</v>
      </c>
      <c r="E54" s="4">
        <v>4516</v>
      </c>
      <c r="F54" s="4">
        <v>183400</v>
      </c>
      <c r="G54" s="4">
        <v>65000</v>
      </c>
      <c r="H54" s="4">
        <v>2011.11</v>
      </c>
      <c r="I54" s="97" t="s">
        <v>25</v>
      </c>
      <c r="J54" s="4" t="s">
        <v>25</v>
      </c>
      <c r="K54" s="4" t="s">
        <v>188</v>
      </c>
      <c r="L54" s="4" t="s">
        <v>189</v>
      </c>
      <c r="M54" s="29" t="s">
        <v>190</v>
      </c>
      <c r="N54" s="4" t="s">
        <v>50</v>
      </c>
      <c r="O54" s="4" t="s">
        <v>51</v>
      </c>
    </row>
    <row r="55" spans="1:15" s="18" customFormat="1" ht="27.75" customHeight="1">
      <c r="A55" s="27" t="s">
        <v>147</v>
      </c>
      <c r="B55" s="27" t="s">
        <v>148</v>
      </c>
      <c r="C55" s="27" t="s">
        <v>149</v>
      </c>
      <c r="D55" s="27"/>
      <c r="E55" s="27">
        <v>10612</v>
      </c>
      <c r="F55" s="27">
        <v>530600</v>
      </c>
      <c r="G55" s="27">
        <v>186000</v>
      </c>
      <c r="H55" s="27">
        <v>2012.5</v>
      </c>
      <c r="I55" s="100" t="s">
        <v>411</v>
      </c>
      <c r="J55" s="34" t="s">
        <v>265</v>
      </c>
      <c r="K55" s="51" t="s">
        <v>337</v>
      </c>
      <c r="L55" s="51" t="s">
        <v>338</v>
      </c>
      <c r="M55" s="51" t="s">
        <v>339</v>
      </c>
      <c r="N55" s="4" t="s">
        <v>50</v>
      </c>
      <c r="O55" s="4" t="s">
        <v>156</v>
      </c>
    </row>
    <row r="56" spans="1:15" s="18" customFormat="1" ht="27.75" customHeight="1">
      <c r="A56" s="4" t="s">
        <v>154</v>
      </c>
      <c r="B56" s="4" t="s">
        <v>53</v>
      </c>
      <c r="C56" s="4" t="s">
        <v>24</v>
      </c>
      <c r="D56" s="4"/>
      <c r="E56" s="4">
        <v>340</v>
      </c>
      <c r="F56" s="4">
        <v>16800</v>
      </c>
      <c r="G56" s="3">
        <v>4200</v>
      </c>
      <c r="H56" s="3">
        <v>2011.7</v>
      </c>
      <c r="I56" s="20" t="s">
        <v>207</v>
      </c>
      <c r="J56" s="3" t="s">
        <v>201</v>
      </c>
      <c r="K56" s="3" t="s">
        <v>202</v>
      </c>
      <c r="L56" s="3" t="s">
        <v>203</v>
      </c>
      <c r="M56" s="3">
        <v>2013.5</v>
      </c>
      <c r="N56" s="3" t="s">
        <v>160</v>
      </c>
      <c r="O56" s="3" t="s">
        <v>208</v>
      </c>
    </row>
    <row r="57" spans="1:15" s="18" customFormat="1" ht="27.75" customHeight="1">
      <c r="A57" s="4" t="s">
        <v>340</v>
      </c>
      <c r="B57" s="4" t="s">
        <v>54</v>
      </c>
      <c r="C57" s="4" t="s">
        <v>24</v>
      </c>
      <c r="D57" s="4"/>
      <c r="E57" s="4">
        <v>198</v>
      </c>
      <c r="F57" s="4">
        <v>9000</v>
      </c>
      <c r="G57" s="4">
        <v>4846</v>
      </c>
      <c r="H57" s="4" t="s">
        <v>25</v>
      </c>
      <c r="I57" s="97" t="s">
        <v>25</v>
      </c>
      <c r="J57" s="4" t="s">
        <v>55</v>
      </c>
      <c r="K57" s="4" t="s">
        <v>27</v>
      </c>
      <c r="L57" s="4" t="s">
        <v>56</v>
      </c>
      <c r="M57" s="4" t="s">
        <v>57</v>
      </c>
      <c r="N57" s="4" t="s">
        <v>58</v>
      </c>
      <c r="O57" s="4" t="s">
        <v>59</v>
      </c>
    </row>
    <row r="58" spans="1:15" s="18" customFormat="1" ht="27.75" customHeight="1">
      <c r="A58" s="4" t="s">
        <v>157</v>
      </c>
      <c r="B58" s="4" t="s">
        <v>153</v>
      </c>
      <c r="C58" s="4" t="s">
        <v>24</v>
      </c>
      <c r="D58" s="4"/>
      <c r="E58" s="4">
        <v>480</v>
      </c>
      <c r="F58" s="4">
        <v>22000</v>
      </c>
      <c r="G58" s="4">
        <v>4000</v>
      </c>
      <c r="H58" s="4">
        <v>2011.8</v>
      </c>
      <c r="I58" s="97" t="s">
        <v>25</v>
      </c>
      <c r="J58" s="4" t="s">
        <v>66</v>
      </c>
      <c r="K58" s="4" t="s">
        <v>39</v>
      </c>
      <c r="L58" s="4" t="s">
        <v>67</v>
      </c>
      <c r="M58" s="4">
        <v>2011.12</v>
      </c>
      <c r="N58" s="4" t="s">
        <v>68</v>
      </c>
      <c r="O58" s="4" t="s">
        <v>155</v>
      </c>
    </row>
    <row r="59" spans="1:15" s="18" customFormat="1" ht="27.75" customHeight="1">
      <c r="A59" s="4" t="s">
        <v>70</v>
      </c>
      <c r="B59" s="4" t="s">
        <v>65</v>
      </c>
      <c r="C59" s="4" t="s">
        <v>24</v>
      </c>
      <c r="D59" s="4"/>
      <c r="E59" s="4">
        <v>2688</v>
      </c>
      <c r="F59" s="4">
        <v>54000</v>
      </c>
      <c r="G59" s="4">
        <v>18833</v>
      </c>
      <c r="H59" s="4">
        <v>2011.8</v>
      </c>
      <c r="I59" s="20" t="s">
        <v>263</v>
      </c>
      <c r="J59" s="4" t="s">
        <v>67</v>
      </c>
      <c r="K59" s="4" t="s">
        <v>64</v>
      </c>
      <c r="L59" s="4" t="s">
        <v>71</v>
      </c>
      <c r="M59" s="4">
        <v>2012.7</v>
      </c>
      <c r="N59" s="4" t="s">
        <v>68</v>
      </c>
      <c r="O59" s="4" t="s">
        <v>69</v>
      </c>
    </row>
    <row r="60" spans="1:15" s="18" customFormat="1" ht="27.75" customHeight="1">
      <c r="A60" s="4" t="s">
        <v>72</v>
      </c>
      <c r="B60" s="70" t="s">
        <v>415</v>
      </c>
      <c r="C60" s="4" t="s">
        <v>24</v>
      </c>
      <c r="D60" s="4"/>
      <c r="E60" s="4">
        <v>786</v>
      </c>
      <c r="F60" s="4">
        <v>27472</v>
      </c>
      <c r="G60" s="4">
        <v>6200</v>
      </c>
      <c r="H60" s="4">
        <v>2011.8</v>
      </c>
      <c r="I60" s="97" t="s">
        <v>25</v>
      </c>
      <c r="J60" s="4" t="s">
        <v>25</v>
      </c>
      <c r="K60" s="4" t="s">
        <v>37</v>
      </c>
      <c r="L60" s="4" t="s">
        <v>38</v>
      </c>
      <c r="M60" s="4" t="s">
        <v>39</v>
      </c>
      <c r="N60" s="4" t="s">
        <v>40</v>
      </c>
      <c r="O60" s="4" t="s">
        <v>41</v>
      </c>
    </row>
    <row r="61" spans="1:15" s="18" customFormat="1" ht="27.75" customHeight="1">
      <c r="A61" s="28" t="s">
        <v>73</v>
      </c>
      <c r="B61" s="30" t="s">
        <v>158</v>
      </c>
      <c r="C61" s="28" t="s">
        <v>24</v>
      </c>
      <c r="D61" s="30"/>
      <c r="E61" s="28">
        <v>217</v>
      </c>
      <c r="F61" s="28">
        <v>10000</v>
      </c>
      <c r="G61" s="28">
        <v>2500</v>
      </c>
      <c r="H61" s="3">
        <v>2011.8</v>
      </c>
      <c r="I61" s="20" t="s">
        <v>63</v>
      </c>
      <c r="J61" s="3" t="s">
        <v>197</v>
      </c>
      <c r="K61" s="3" t="s">
        <v>198</v>
      </c>
      <c r="L61" s="3" t="s">
        <v>171</v>
      </c>
      <c r="M61" s="3">
        <v>2013.6</v>
      </c>
      <c r="N61" s="3" t="s">
        <v>160</v>
      </c>
      <c r="O61" s="3" t="s">
        <v>199</v>
      </c>
    </row>
    <row r="62" spans="1:15" s="18" customFormat="1" ht="27.75" customHeight="1">
      <c r="A62" s="4" t="s">
        <v>74</v>
      </c>
      <c r="B62" s="4" t="s">
        <v>75</v>
      </c>
      <c r="C62" s="4" t="s">
        <v>24</v>
      </c>
      <c r="D62" s="4"/>
      <c r="E62" s="4">
        <v>131</v>
      </c>
      <c r="F62" s="4">
        <v>7300</v>
      </c>
      <c r="G62" s="4">
        <v>2149</v>
      </c>
      <c r="H62" s="3">
        <v>2011.8</v>
      </c>
      <c r="I62" s="20" t="s">
        <v>200</v>
      </c>
      <c r="J62" s="3" t="s">
        <v>201</v>
      </c>
      <c r="K62" s="3" t="s">
        <v>202</v>
      </c>
      <c r="L62" s="3" t="s">
        <v>203</v>
      </c>
      <c r="M62" s="3">
        <v>2013.5</v>
      </c>
      <c r="N62" s="3" t="s">
        <v>160</v>
      </c>
      <c r="O62" s="3" t="s">
        <v>204</v>
      </c>
    </row>
    <row r="63" spans="1:15" s="18" customFormat="1" ht="27.75" customHeight="1">
      <c r="A63" s="4" t="s">
        <v>416</v>
      </c>
      <c r="B63" s="4" t="s">
        <v>76</v>
      </c>
      <c r="C63" s="4" t="s">
        <v>24</v>
      </c>
      <c r="D63" s="4"/>
      <c r="E63" s="4">
        <v>360</v>
      </c>
      <c r="F63" s="6">
        <v>21300</v>
      </c>
      <c r="G63" s="4">
        <v>6300</v>
      </c>
      <c r="H63" s="3">
        <v>2011.8</v>
      </c>
      <c r="I63" s="20" t="s">
        <v>205</v>
      </c>
      <c r="J63" s="3" t="s">
        <v>77</v>
      </c>
      <c r="K63" s="3" t="s">
        <v>78</v>
      </c>
      <c r="L63" s="3" t="s">
        <v>79</v>
      </c>
      <c r="M63" s="3">
        <v>2013.6</v>
      </c>
      <c r="N63" s="3" t="s">
        <v>160</v>
      </c>
      <c r="O63" s="3" t="s">
        <v>206</v>
      </c>
    </row>
    <row r="64" spans="1:15" s="18" customFormat="1" ht="27.75" customHeight="1">
      <c r="A64" s="25" t="s">
        <v>150</v>
      </c>
      <c r="B64" s="4"/>
      <c r="C64" s="4"/>
      <c r="D64" s="4"/>
      <c r="E64" s="3" t="s">
        <v>150</v>
      </c>
      <c r="F64" s="4"/>
      <c r="G64" s="4"/>
      <c r="H64" s="81"/>
      <c r="I64" s="81"/>
      <c r="J64" s="81"/>
      <c r="K64" s="81"/>
      <c r="L64" s="81"/>
      <c r="M64" s="81"/>
      <c r="N64" s="4" t="s">
        <v>146</v>
      </c>
      <c r="O64" s="5"/>
    </row>
    <row r="65" spans="1:15" s="18" customFormat="1" ht="27.75" customHeight="1">
      <c r="A65" s="25" t="s">
        <v>143</v>
      </c>
      <c r="B65" s="4"/>
      <c r="C65" s="4"/>
      <c r="D65" s="4"/>
      <c r="E65" s="25">
        <f>+E66+E68+E69</f>
        <v>1214</v>
      </c>
      <c r="F65" s="25">
        <f>F66+F68+F69</f>
        <v>78720</v>
      </c>
      <c r="G65" s="25">
        <f>G66+G68+G69</f>
        <v>27552</v>
      </c>
      <c r="H65" s="6"/>
      <c r="I65" s="101"/>
      <c r="J65" s="6"/>
      <c r="K65" s="6"/>
      <c r="L65" s="6"/>
      <c r="M65" s="6"/>
      <c r="N65" s="4"/>
      <c r="O65" s="5"/>
    </row>
    <row r="66" spans="1:15" s="18" customFormat="1" ht="27.75" customHeight="1">
      <c r="A66" s="90" t="s">
        <v>103</v>
      </c>
      <c r="B66" s="14" t="s">
        <v>104</v>
      </c>
      <c r="C66" s="53" t="s">
        <v>24</v>
      </c>
      <c r="D66" s="54"/>
      <c r="E66" s="80">
        <v>705</v>
      </c>
      <c r="F66" s="80">
        <v>43470</v>
      </c>
      <c r="G66" s="80">
        <v>15214.5</v>
      </c>
      <c r="H66" s="58">
        <v>2011.8</v>
      </c>
      <c r="I66" s="102" t="s">
        <v>82</v>
      </c>
      <c r="J66" s="27" t="s">
        <v>342</v>
      </c>
      <c r="K66" s="57" t="s">
        <v>343</v>
      </c>
      <c r="L66" s="27" t="s">
        <v>344</v>
      </c>
      <c r="M66" s="27">
        <v>2013.2</v>
      </c>
      <c r="N66" s="80" t="s">
        <v>105</v>
      </c>
      <c r="O66" s="80" t="s">
        <v>106</v>
      </c>
    </row>
    <row r="67" spans="1:15" s="18" customFormat="1" ht="27.75" customHeight="1">
      <c r="A67" s="91"/>
      <c r="B67" s="14" t="s">
        <v>107</v>
      </c>
      <c r="C67" s="53" t="s">
        <v>24</v>
      </c>
      <c r="D67" s="54" t="s">
        <v>146</v>
      </c>
      <c r="E67" s="80"/>
      <c r="F67" s="80"/>
      <c r="G67" s="80"/>
      <c r="H67" s="44">
        <v>2011.8</v>
      </c>
      <c r="I67" s="102" t="s">
        <v>411</v>
      </c>
      <c r="J67" s="27" t="s">
        <v>345</v>
      </c>
      <c r="K67" s="57" t="s">
        <v>346</v>
      </c>
      <c r="L67" s="27" t="s">
        <v>347</v>
      </c>
      <c r="M67" s="27">
        <v>2013.4</v>
      </c>
      <c r="N67" s="80"/>
      <c r="O67" s="80"/>
    </row>
    <row r="68" spans="1:15" s="18" customFormat="1" ht="27.75" customHeight="1">
      <c r="A68" s="14" t="s">
        <v>99</v>
      </c>
      <c r="B68" s="14" t="s">
        <v>108</v>
      </c>
      <c r="C68" s="53" t="s">
        <v>24</v>
      </c>
      <c r="D68" s="54" t="s">
        <v>146</v>
      </c>
      <c r="E68" s="27">
        <v>241</v>
      </c>
      <c r="F68" s="27">
        <v>14490</v>
      </c>
      <c r="G68" s="27">
        <v>5071.5</v>
      </c>
      <c r="H68" s="58">
        <v>2011.8</v>
      </c>
      <c r="I68" s="103" t="s">
        <v>361</v>
      </c>
      <c r="J68" s="56" t="s">
        <v>348</v>
      </c>
      <c r="K68" s="56" t="s">
        <v>349</v>
      </c>
      <c r="L68" s="56" t="s">
        <v>349</v>
      </c>
      <c r="M68" s="56">
        <v>2013.12</v>
      </c>
      <c r="N68" s="68" t="s">
        <v>97</v>
      </c>
      <c r="O68" s="68" t="s">
        <v>98</v>
      </c>
    </row>
    <row r="69" spans="1:15" ht="27.75" customHeight="1">
      <c r="A69" s="14" t="s">
        <v>100</v>
      </c>
      <c r="B69" s="14" t="s">
        <v>109</v>
      </c>
      <c r="C69" s="53" t="s">
        <v>24</v>
      </c>
      <c r="D69" s="54" t="s">
        <v>146</v>
      </c>
      <c r="E69" s="13">
        <v>268</v>
      </c>
      <c r="F69" s="13">
        <v>20760</v>
      </c>
      <c r="G69" s="13">
        <v>7266</v>
      </c>
      <c r="H69" s="58">
        <v>2011.8</v>
      </c>
      <c r="I69" s="23" t="s">
        <v>412</v>
      </c>
      <c r="J69" s="23" t="s">
        <v>350</v>
      </c>
      <c r="K69" s="27" t="s">
        <v>351</v>
      </c>
      <c r="L69" s="23" t="s">
        <v>352</v>
      </c>
      <c r="M69" s="24">
        <v>2014.1</v>
      </c>
      <c r="N69" s="27" t="s">
        <v>101</v>
      </c>
      <c r="O69" s="27" t="s">
        <v>102</v>
      </c>
    </row>
    <row r="70" spans="1:15" ht="14.25">
      <c r="A70" s="18"/>
      <c r="B70" s="18"/>
      <c r="C70" s="18"/>
      <c r="D70" s="54"/>
      <c r="E70" s="18"/>
      <c r="F70" s="18"/>
      <c r="G70" s="18"/>
      <c r="H70" s="18"/>
      <c r="I70" s="104"/>
      <c r="J70" s="18"/>
      <c r="K70" s="18"/>
      <c r="L70" s="18"/>
      <c r="M70" s="18"/>
      <c r="N70" s="18"/>
      <c r="O70" s="18"/>
    </row>
    <row r="71" spans="1:15" ht="27.75" customHeight="1">
      <c r="A71" s="26" t="s">
        <v>80</v>
      </c>
      <c r="B71" s="8"/>
      <c r="C71" s="8"/>
      <c r="D71" s="8"/>
      <c r="E71" s="26">
        <f>E72+E83</f>
        <v>6246</v>
      </c>
      <c r="F71" s="26">
        <f>F72+F83</f>
        <v>303526.04000000004</v>
      </c>
      <c r="G71" s="26">
        <f>G72+G83</f>
        <v>89072</v>
      </c>
      <c r="H71" s="8"/>
      <c r="I71" s="94"/>
      <c r="J71" s="8"/>
      <c r="K71" s="8"/>
      <c r="L71" s="8"/>
      <c r="M71" s="8"/>
      <c r="N71" s="8"/>
      <c r="O71" s="8"/>
    </row>
    <row r="72" spans="1:15" ht="27.75" customHeight="1">
      <c r="A72" s="25" t="s">
        <v>21</v>
      </c>
      <c r="B72" s="8"/>
      <c r="C72" s="8"/>
      <c r="D72" s="8"/>
      <c r="E72" s="25">
        <v>2560</v>
      </c>
      <c r="F72" s="25">
        <v>124389.13</v>
      </c>
      <c r="G72" s="25">
        <v>33900</v>
      </c>
      <c r="H72" s="8"/>
      <c r="I72" s="94"/>
      <c r="J72" s="8"/>
      <c r="K72" s="8"/>
      <c r="L72" s="8"/>
      <c r="M72" s="8"/>
      <c r="N72" s="8"/>
      <c r="O72" s="8"/>
    </row>
    <row r="73" spans="1:15" ht="27.75" customHeight="1">
      <c r="A73" s="27" t="s">
        <v>271</v>
      </c>
      <c r="B73" s="27" t="s">
        <v>110</v>
      </c>
      <c r="C73" s="27"/>
      <c r="D73" s="27" t="s">
        <v>24</v>
      </c>
      <c r="E73" s="27">
        <v>213</v>
      </c>
      <c r="F73" s="27">
        <v>10429</v>
      </c>
      <c r="G73" s="27">
        <v>2800</v>
      </c>
      <c r="H73" s="27" t="s">
        <v>82</v>
      </c>
      <c r="I73" s="31" t="s">
        <v>82</v>
      </c>
      <c r="J73" s="27" t="s">
        <v>82</v>
      </c>
      <c r="K73" s="27" t="s">
        <v>82</v>
      </c>
      <c r="L73" s="27" t="s">
        <v>281</v>
      </c>
      <c r="M73" s="27" t="s">
        <v>282</v>
      </c>
      <c r="N73" s="27" t="s">
        <v>160</v>
      </c>
      <c r="O73" s="3" t="s">
        <v>209</v>
      </c>
    </row>
    <row r="74" spans="1:15" ht="27.75" customHeight="1">
      <c r="A74" s="27" t="s">
        <v>272</v>
      </c>
      <c r="B74" s="27" t="s">
        <v>111</v>
      </c>
      <c r="C74" s="27"/>
      <c r="D74" s="27" t="s">
        <v>24</v>
      </c>
      <c r="E74" s="27">
        <v>259</v>
      </c>
      <c r="F74" s="27">
        <v>12121.73</v>
      </c>
      <c r="G74" s="27">
        <v>3500</v>
      </c>
      <c r="H74" s="27" t="s">
        <v>82</v>
      </c>
      <c r="I74" s="31" t="s">
        <v>82</v>
      </c>
      <c r="J74" s="27" t="s">
        <v>82</v>
      </c>
      <c r="K74" s="27" t="s">
        <v>82</v>
      </c>
      <c r="L74" s="27" t="s">
        <v>281</v>
      </c>
      <c r="M74" s="27" t="s">
        <v>283</v>
      </c>
      <c r="N74" s="27" t="s">
        <v>159</v>
      </c>
      <c r="O74" s="3" t="s">
        <v>209</v>
      </c>
    </row>
    <row r="75" spans="1:15" ht="27.75" customHeight="1">
      <c r="A75" s="27" t="s">
        <v>273</v>
      </c>
      <c r="B75" s="27" t="s">
        <v>112</v>
      </c>
      <c r="C75" s="27"/>
      <c r="D75" s="27" t="s">
        <v>24</v>
      </c>
      <c r="E75" s="27">
        <v>266</v>
      </c>
      <c r="F75" s="27">
        <v>13086.63</v>
      </c>
      <c r="G75" s="27">
        <v>3400</v>
      </c>
      <c r="H75" s="27" t="s">
        <v>82</v>
      </c>
      <c r="I75" s="31" t="s">
        <v>82</v>
      </c>
      <c r="J75" s="27" t="s">
        <v>82</v>
      </c>
      <c r="K75" s="27" t="s">
        <v>82</v>
      </c>
      <c r="L75" s="27" t="s">
        <v>281</v>
      </c>
      <c r="M75" s="27" t="s">
        <v>282</v>
      </c>
      <c r="N75" s="27" t="s">
        <v>159</v>
      </c>
      <c r="O75" s="3" t="s">
        <v>209</v>
      </c>
    </row>
    <row r="76" spans="1:15" ht="27.75" customHeight="1">
      <c r="A76" s="27" t="s">
        <v>274</v>
      </c>
      <c r="B76" s="27" t="s">
        <v>114</v>
      </c>
      <c r="C76" s="27"/>
      <c r="D76" s="27" t="s">
        <v>24</v>
      </c>
      <c r="E76" s="27">
        <v>296</v>
      </c>
      <c r="F76" s="27">
        <v>14741.52</v>
      </c>
      <c r="G76" s="27">
        <v>3850</v>
      </c>
      <c r="H76" s="27" t="s">
        <v>82</v>
      </c>
      <c r="I76" s="31" t="s">
        <v>82</v>
      </c>
      <c r="J76" s="27" t="s">
        <v>82</v>
      </c>
      <c r="K76" s="27" t="s">
        <v>284</v>
      </c>
      <c r="L76" s="27" t="s">
        <v>285</v>
      </c>
      <c r="M76" s="27" t="s">
        <v>286</v>
      </c>
      <c r="N76" s="27" t="s">
        <v>159</v>
      </c>
      <c r="O76" s="3" t="s">
        <v>209</v>
      </c>
    </row>
    <row r="77" spans="1:15" ht="27.75" customHeight="1">
      <c r="A77" s="4" t="s">
        <v>275</v>
      </c>
      <c r="B77" s="4" t="s">
        <v>115</v>
      </c>
      <c r="C77" s="14"/>
      <c r="D77" s="14" t="s">
        <v>24</v>
      </c>
      <c r="E77" s="14">
        <v>170</v>
      </c>
      <c r="F77" s="14">
        <v>8357.54</v>
      </c>
      <c r="G77" s="14">
        <v>2300</v>
      </c>
      <c r="H77" s="14" t="s">
        <v>82</v>
      </c>
      <c r="I77" s="45" t="s">
        <v>82</v>
      </c>
      <c r="J77" s="14" t="s">
        <v>82</v>
      </c>
      <c r="K77" s="14" t="s">
        <v>287</v>
      </c>
      <c r="L77" s="14" t="s">
        <v>288</v>
      </c>
      <c r="M77" s="14" t="s">
        <v>289</v>
      </c>
      <c r="N77" s="14" t="s">
        <v>159</v>
      </c>
      <c r="O77" s="3" t="s">
        <v>209</v>
      </c>
    </row>
    <row r="78" spans="1:15" ht="27.75" customHeight="1">
      <c r="A78" s="9" t="s">
        <v>276</v>
      </c>
      <c r="B78" s="9" t="s">
        <v>116</v>
      </c>
      <c r="C78" s="27"/>
      <c r="D78" s="27" t="s">
        <v>24</v>
      </c>
      <c r="E78" s="27">
        <v>20</v>
      </c>
      <c r="F78" s="27">
        <v>977.25</v>
      </c>
      <c r="G78" s="27">
        <v>250</v>
      </c>
      <c r="H78" s="27" t="s">
        <v>82</v>
      </c>
      <c r="I78" s="31" t="s">
        <v>82</v>
      </c>
      <c r="J78" s="27" t="s">
        <v>82</v>
      </c>
      <c r="K78" s="27" t="s">
        <v>82</v>
      </c>
      <c r="L78" s="27" t="s">
        <v>290</v>
      </c>
      <c r="M78" s="27" t="s">
        <v>282</v>
      </c>
      <c r="N78" s="27" t="s">
        <v>159</v>
      </c>
      <c r="O78" s="3" t="s">
        <v>208</v>
      </c>
    </row>
    <row r="79" spans="1:15" ht="27.75" customHeight="1">
      <c r="A79" s="4" t="s">
        <v>277</v>
      </c>
      <c r="B79" s="4" t="s">
        <v>117</v>
      </c>
      <c r="C79" s="14"/>
      <c r="D79" s="14" t="s">
        <v>24</v>
      </c>
      <c r="E79" s="14">
        <v>296</v>
      </c>
      <c r="F79" s="14">
        <v>13354.92</v>
      </c>
      <c r="G79" s="14">
        <v>3700</v>
      </c>
      <c r="H79" s="14" t="s">
        <v>82</v>
      </c>
      <c r="I79" s="45" t="s">
        <v>82</v>
      </c>
      <c r="J79" s="14" t="s">
        <v>82</v>
      </c>
      <c r="K79" s="14" t="s">
        <v>287</v>
      </c>
      <c r="L79" s="14" t="s">
        <v>288</v>
      </c>
      <c r="M79" s="14" t="s">
        <v>289</v>
      </c>
      <c r="N79" s="14" t="s">
        <v>159</v>
      </c>
      <c r="O79" s="3" t="s">
        <v>208</v>
      </c>
    </row>
    <row r="80" spans="1:15" ht="27.75" customHeight="1">
      <c r="A80" s="9" t="s">
        <v>278</v>
      </c>
      <c r="B80" s="39" t="s">
        <v>118</v>
      </c>
      <c r="C80" s="39"/>
      <c r="D80" s="27" t="s">
        <v>24</v>
      </c>
      <c r="E80" s="27">
        <v>440</v>
      </c>
      <c r="F80" s="27">
        <v>21947.2</v>
      </c>
      <c r="G80" s="27">
        <v>6200</v>
      </c>
      <c r="H80" s="27" t="s">
        <v>82</v>
      </c>
      <c r="I80" s="31" t="s">
        <v>82</v>
      </c>
      <c r="J80" s="27" t="s">
        <v>82</v>
      </c>
      <c r="K80" s="27" t="s">
        <v>284</v>
      </c>
      <c r="L80" s="27" t="s">
        <v>291</v>
      </c>
      <c r="M80" s="27" t="s">
        <v>292</v>
      </c>
      <c r="N80" s="27" t="s">
        <v>159</v>
      </c>
      <c r="O80" s="3" t="s">
        <v>208</v>
      </c>
    </row>
    <row r="81" spans="1:15" ht="27.75" customHeight="1" thickBot="1">
      <c r="A81" s="49" t="s">
        <v>279</v>
      </c>
      <c r="B81" s="47" t="s">
        <v>119</v>
      </c>
      <c r="C81" s="14"/>
      <c r="D81" s="14" t="s">
        <v>24</v>
      </c>
      <c r="E81" s="14">
        <v>248</v>
      </c>
      <c r="F81" s="14">
        <v>11858</v>
      </c>
      <c r="G81" s="14">
        <v>3300</v>
      </c>
      <c r="H81" s="14" t="s">
        <v>82</v>
      </c>
      <c r="I81" s="45" t="s">
        <v>82</v>
      </c>
      <c r="J81" s="14" t="s">
        <v>82</v>
      </c>
      <c r="K81" s="14" t="s">
        <v>287</v>
      </c>
      <c r="L81" s="14" t="s">
        <v>288</v>
      </c>
      <c r="M81" s="14" t="s">
        <v>289</v>
      </c>
      <c r="N81" s="14" t="s">
        <v>159</v>
      </c>
      <c r="O81" s="3" t="s">
        <v>208</v>
      </c>
    </row>
    <row r="82" spans="1:15" ht="27.75" customHeight="1" thickTop="1">
      <c r="A82" s="10" t="s">
        <v>280</v>
      </c>
      <c r="B82" s="50" t="s">
        <v>120</v>
      </c>
      <c r="C82" s="27"/>
      <c r="D82" s="27" t="s">
        <v>24</v>
      </c>
      <c r="E82" s="27">
        <v>352</v>
      </c>
      <c r="F82" s="27">
        <v>17515.34</v>
      </c>
      <c r="G82" s="27">
        <v>4600</v>
      </c>
      <c r="H82" s="27" t="s">
        <v>82</v>
      </c>
      <c r="I82" s="31" t="s">
        <v>82</v>
      </c>
      <c r="J82" s="27" t="s">
        <v>82</v>
      </c>
      <c r="K82" s="27" t="s">
        <v>284</v>
      </c>
      <c r="L82" s="27" t="s">
        <v>291</v>
      </c>
      <c r="M82" s="27" t="s">
        <v>292</v>
      </c>
      <c r="N82" s="27" t="s">
        <v>159</v>
      </c>
      <c r="O82" s="3" t="s">
        <v>208</v>
      </c>
    </row>
    <row r="83" spans="1:15" ht="27.75" customHeight="1">
      <c r="A83" s="25" t="s">
        <v>52</v>
      </c>
      <c r="B83" s="8"/>
      <c r="C83" s="8"/>
      <c r="D83" s="8"/>
      <c r="E83" s="25">
        <f>SUM(E84:E99)</f>
        <v>3686</v>
      </c>
      <c r="F83" s="25">
        <f>SUM(F84:F99)</f>
        <v>179136.91</v>
      </c>
      <c r="G83" s="25">
        <f>G84+G85+G86+G87+G88+G89+G90+G91+G92+G93+G94+G95+G96+G97+G98+G99</f>
        <v>55172</v>
      </c>
      <c r="H83" s="8"/>
      <c r="I83" s="94"/>
      <c r="J83" s="8"/>
      <c r="K83" s="8"/>
      <c r="L83" s="8"/>
      <c r="M83" s="8"/>
      <c r="N83" s="8"/>
      <c r="O83" s="8"/>
    </row>
    <row r="84" spans="1:15" ht="27.75" customHeight="1">
      <c r="A84" s="27" t="s">
        <v>270</v>
      </c>
      <c r="B84" s="27" t="s">
        <v>121</v>
      </c>
      <c r="C84" s="27" t="s">
        <v>24</v>
      </c>
      <c r="D84" s="27"/>
      <c r="E84" s="39">
        <v>378</v>
      </c>
      <c r="F84" s="39">
        <v>18173.52</v>
      </c>
      <c r="G84" s="40">
        <v>5270</v>
      </c>
      <c r="H84" s="27" t="s">
        <v>82</v>
      </c>
      <c r="I84" s="31" t="s">
        <v>82</v>
      </c>
      <c r="J84" s="27" t="s">
        <v>293</v>
      </c>
      <c r="K84" s="27" t="s">
        <v>294</v>
      </c>
      <c r="L84" s="27" t="s">
        <v>292</v>
      </c>
      <c r="M84" s="27" t="s">
        <v>295</v>
      </c>
      <c r="N84" s="27" t="s">
        <v>159</v>
      </c>
      <c r="O84" s="27" t="s">
        <v>113</v>
      </c>
    </row>
    <row r="85" spans="1:15" ht="27.75" customHeight="1">
      <c r="A85" s="41" t="s">
        <v>83</v>
      </c>
      <c r="B85" s="4" t="s">
        <v>122</v>
      </c>
      <c r="C85" s="14" t="s">
        <v>24</v>
      </c>
      <c r="D85" s="14"/>
      <c r="E85" s="42">
        <v>22</v>
      </c>
      <c r="F85" s="42">
        <v>1100</v>
      </c>
      <c r="G85" s="42">
        <v>32</v>
      </c>
      <c r="H85" s="14" t="s">
        <v>82</v>
      </c>
      <c r="I85" s="45" t="s">
        <v>82</v>
      </c>
      <c r="J85" s="14" t="s">
        <v>82</v>
      </c>
      <c r="K85" s="14" t="s">
        <v>296</v>
      </c>
      <c r="L85" s="14" t="s">
        <v>297</v>
      </c>
      <c r="M85" s="14" t="s">
        <v>298</v>
      </c>
      <c r="N85" s="14" t="s">
        <v>159</v>
      </c>
      <c r="O85" s="27" t="s">
        <v>113</v>
      </c>
    </row>
    <row r="86" spans="1:15" ht="27.75" customHeight="1">
      <c r="A86" s="43" t="s">
        <v>123</v>
      </c>
      <c r="B86" s="9" t="s">
        <v>124</v>
      </c>
      <c r="C86" s="27" t="s">
        <v>24</v>
      </c>
      <c r="D86" s="27"/>
      <c r="E86" s="44">
        <v>100</v>
      </c>
      <c r="F86" s="44">
        <v>5000</v>
      </c>
      <c r="G86" s="44">
        <v>822</v>
      </c>
      <c r="H86" s="27" t="s">
        <v>82</v>
      </c>
      <c r="I86" s="45">
        <v>2011.8</v>
      </c>
      <c r="J86" s="27" t="s">
        <v>299</v>
      </c>
      <c r="K86" s="27" t="s">
        <v>300</v>
      </c>
      <c r="L86" s="27" t="s">
        <v>301</v>
      </c>
      <c r="M86" s="27" t="s">
        <v>302</v>
      </c>
      <c r="N86" s="27" t="s">
        <v>125</v>
      </c>
      <c r="O86" s="27" t="s">
        <v>113</v>
      </c>
    </row>
    <row r="87" spans="1:15" ht="27.75" customHeight="1">
      <c r="A87" s="31" t="s">
        <v>85</v>
      </c>
      <c r="B87" s="4" t="s">
        <v>126</v>
      </c>
      <c r="C87" s="14" t="s">
        <v>24</v>
      </c>
      <c r="D87" s="14"/>
      <c r="E87" s="42">
        <v>240</v>
      </c>
      <c r="F87" s="42">
        <v>10813.6</v>
      </c>
      <c r="G87" s="42">
        <v>3136</v>
      </c>
      <c r="H87" s="14" t="s">
        <v>82</v>
      </c>
      <c r="I87" s="45">
        <v>2011.8</v>
      </c>
      <c r="J87" s="14" t="s">
        <v>303</v>
      </c>
      <c r="K87" s="14" t="s">
        <v>304</v>
      </c>
      <c r="L87" s="14" t="s">
        <v>305</v>
      </c>
      <c r="M87" s="14" t="s">
        <v>306</v>
      </c>
      <c r="N87" s="14" t="s">
        <v>159</v>
      </c>
      <c r="O87" s="27" t="s">
        <v>113</v>
      </c>
    </row>
    <row r="88" spans="1:15" ht="27.75" customHeight="1">
      <c r="A88" s="45" t="s">
        <v>87</v>
      </c>
      <c r="B88" s="9" t="s">
        <v>127</v>
      </c>
      <c r="C88" s="27" t="s">
        <v>24</v>
      </c>
      <c r="D88" s="27"/>
      <c r="E88" s="39">
        <v>216</v>
      </c>
      <c r="F88" s="44">
        <v>10141.74</v>
      </c>
      <c r="G88" s="40">
        <v>2941</v>
      </c>
      <c r="H88" s="27" t="s">
        <v>82</v>
      </c>
      <c r="I88" s="31" t="s">
        <v>82</v>
      </c>
      <c r="J88" s="27" t="s">
        <v>82</v>
      </c>
      <c r="K88" s="27" t="s">
        <v>282</v>
      </c>
      <c r="L88" s="27" t="s">
        <v>294</v>
      </c>
      <c r="M88" s="27" t="s">
        <v>307</v>
      </c>
      <c r="N88" s="27" t="s">
        <v>159</v>
      </c>
      <c r="O88" s="27" t="s">
        <v>113</v>
      </c>
    </row>
    <row r="89" spans="1:15" ht="27.75" customHeight="1">
      <c r="A89" s="31" t="s">
        <v>128</v>
      </c>
      <c r="B89" s="4" t="s">
        <v>84</v>
      </c>
      <c r="C89" s="14" t="s">
        <v>24</v>
      </c>
      <c r="D89" s="14"/>
      <c r="E89" s="42">
        <v>204</v>
      </c>
      <c r="F89" s="42">
        <v>10295.21</v>
      </c>
      <c r="G89" s="46">
        <v>2986</v>
      </c>
      <c r="H89" s="3">
        <v>2011.7</v>
      </c>
      <c r="I89" s="31" t="s">
        <v>308</v>
      </c>
      <c r="J89" s="27" t="s">
        <v>309</v>
      </c>
      <c r="K89" s="27" t="s">
        <v>310</v>
      </c>
      <c r="L89" s="27" t="s">
        <v>311</v>
      </c>
      <c r="M89" s="27" t="s">
        <v>312</v>
      </c>
      <c r="N89" s="27" t="s">
        <v>159</v>
      </c>
      <c r="O89" s="27" t="s">
        <v>113</v>
      </c>
    </row>
    <row r="90" spans="1:15" ht="27.75" customHeight="1">
      <c r="A90" s="31" t="s">
        <v>88</v>
      </c>
      <c r="B90" s="4" t="s">
        <v>129</v>
      </c>
      <c r="C90" s="14" t="s">
        <v>24</v>
      </c>
      <c r="D90" s="14"/>
      <c r="E90" s="47">
        <v>102</v>
      </c>
      <c r="F90" s="47">
        <v>5249.61</v>
      </c>
      <c r="G90" s="46">
        <v>1522</v>
      </c>
      <c r="H90" s="3">
        <v>2011.8</v>
      </c>
      <c r="I90" s="31" t="s">
        <v>205</v>
      </c>
      <c r="J90" s="27" t="s">
        <v>313</v>
      </c>
      <c r="K90" s="27" t="s">
        <v>173</v>
      </c>
      <c r="L90" s="27" t="s">
        <v>314</v>
      </c>
      <c r="M90" s="27" t="s">
        <v>315</v>
      </c>
      <c r="N90" s="27" t="s">
        <v>159</v>
      </c>
      <c r="O90" s="27" t="s">
        <v>113</v>
      </c>
    </row>
    <row r="91" spans="1:15" ht="27.75" customHeight="1">
      <c r="A91" s="31" t="s">
        <v>355</v>
      </c>
      <c r="B91" s="27" t="s">
        <v>356</v>
      </c>
      <c r="C91" s="59" t="s">
        <v>212</v>
      </c>
      <c r="D91" s="4"/>
      <c r="E91" s="46">
        <v>526</v>
      </c>
      <c r="F91" s="46">
        <v>25334</v>
      </c>
      <c r="G91" s="19">
        <v>11572</v>
      </c>
      <c r="H91" s="3">
        <v>2011.8</v>
      </c>
      <c r="I91" s="20" t="s">
        <v>361</v>
      </c>
      <c r="J91" s="3" t="s">
        <v>362</v>
      </c>
      <c r="K91" s="3" t="s">
        <v>363</v>
      </c>
      <c r="L91" s="3" t="s">
        <v>177</v>
      </c>
      <c r="M91" s="3" t="s">
        <v>177</v>
      </c>
      <c r="N91" s="3" t="s">
        <v>160</v>
      </c>
      <c r="O91" s="27" t="s">
        <v>113</v>
      </c>
    </row>
    <row r="92" spans="1:15" ht="27.75" customHeight="1">
      <c r="A92" s="41" t="s">
        <v>130</v>
      </c>
      <c r="B92" s="4" t="s">
        <v>131</v>
      </c>
      <c r="C92" s="14" t="s">
        <v>24</v>
      </c>
      <c r="D92" s="14"/>
      <c r="E92" s="47">
        <v>95</v>
      </c>
      <c r="F92" s="47">
        <v>3978.73</v>
      </c>
      <c r="G92" s="46">
        <v>1154</v>
      </c>
      <c r="H92" s="3">
        <v>2011.8</v>
      </c>
      <c r="I92" s="31" t="s">
        <v>308</v>
      </c>
      <c r="J92" s="27" t="s">
        <v>309</v>
      </c>
      <c r="K92" s="27" t="s">
        <v>310</v>
      </c>
      <c r="L92" s="27" t="s">
        <v>311</v>
      </c>
      <c r="M92" s="27" t="s">
        <v>312</v>
      </c>
      <c r="N92" s="27" t="s">
        <v>159</v>
      </c>
      <c r="O92" s="27" t="s">
        <v>113</v>
      </c>
    </row>
    <row r="93" spans="1:15" ht="27.75" customHeight="1">
      <c r="A93" s="31" t="s">
        <v>89</v>
      </c>
      <c r="B93" s="4" t="s">
        <v>132</v>
      </c>
      <c r="C93" s="14" t="s">
        <v>24</v>
      </c>
      <c r="D93" s="14"/>
      <c r="E93" s="47">
        <v>196</v>
      </c>
      <c r="F93" s="47">
        <v>9780</v>
      </c>
      <c r="G93" s="46">
        <v>2836</v>
      </c>
      <c r="H93" s="3">
        <v>2011.8</v>
      </c>
      <c r="I93" s="31" t="s">
        <v>316</v>
      </c>
      <c r="J93" s="27" t="s">
        <v>317</v>
      </c>
      <c r="K93" s="27" t="s">
        <v>318</v>
      </c>
      <c r="L93" s="27" t="s">
        <v>319</v>
      </c>
      <c r="M93" s="27" t="s">
        <v>315</v>
      </c>
      <c r="N93" s="27" t="s">
        <v>159</v>
      </c>
      <c r="O93" s="27" t="s">
        <v>113</v>
      </c>
    </row>
    <row r="94" spans="1:15" ht="27.75" customHeight="1">
      <c r="A94" s="27" t="s">
        <v>93</v>
      </c>
      <c r="B94" s="4" t="s">
        <v>133</v>
      </c>
      <c r="C94" s="14" t="s">
        <v>24</v>
      </c>
      <c r="D94" s="14"/>
      <c r="E94" s="47">
        <v>445</v>
      </c>
      <c r="F94" s="47">
        <v>21764.5</v>
      </c>
      <c r="G94" s="46">
        <v>6312</v>
      </c>
      <c r="H94" s="3">
        <v>2011.8</v>
      </c>
      <c r="I94" s="31" t="s">
        <v>82</v>
      </c>
      <c r="J94" s="27" t="s">
        <v>293</v>
      </c>
      <c r="K94" s="27" t="s">
        <v>322</v>
      </c>
      <c r="L94" s="27" t="s">
        <v>292</v>
      </c>
      <c r="M94" s="27" t="s">
        <v>295</v>
      </c>
      <c r="N94" s="27" t="s">
        <v>159</v>
      </c>
      <c r="O94" s="27" t="s">
        <v>113</v>
      </c>
    </row>
    <row r="95" spans="1:15" ht="27.75" customHeight="1">
      <c r="A95" s="31" t="s">
        <v>94</v>
      </c>
      <c r="B95" s="4" t="s">
        <v>95</v>
      </c>
      <c r="C95" s="14" t="s">
        <v>24</v>
      </c>
      <c r="D95" s="14"/>
      <c r="E95" s="47">
        <v>408</v>
      </c>
      <c r="F95" s="47">
        <v>20192.74</v>
      </c>
      <c r="G95" s="46">
        <v>5800</v>
      </c>
      <c r="H95" s="3">
        <v>2011.8</v>
      </c>
      <c r="I95" s="31" t="s">
        <v>324</v>
      </c>
      <c r="J95" s="27" t="s">
        <v>321</v>
      </c>
      <c r="K95" s="27" t="s">
        <v>320</v>
      </c>
      <c r="L95" s="27" t="s">
        <v>319</v>
      </c>
      <c r="M95" s="27" t="s">
        <v>315</v>
      </c>
      <c r="N95" s="27" t="s">
        <v>159</v>
      </c>
      <c r="O95" s="27" t="s">
        <v>113</v>
      </c>
    </row>
    <row r="96" spans="1:15" ht="27.75" customHeight="1">
      <c r="A96" s="31" t="s">
        <v>96</v>
      </c>
      <c r="B96" s="4" t="s">
        <v>134</v>
      </c>
      <c r="C96" s="14" t="s">
        <v>24</v>
      </c>
      <c r="D96" s="14"/>
      <c r="E96" s="47">
        <v>70</v>
      </c>
      <c r="F96" s="47">
        <v>3123.26</v>
      </c>
      <c r="G96" s="46">
        <v>906</v>
      </c>
      <c r="H96" s="3">
        <v>2011.8</v>
      </c>
      <c r="I96" s="31" t="s">
        <v>333</v>
      </c>
      <c r="J96" s="27" t="s">
        <v>313</v>
      </c>
      <c r="K96" s="27" t="s">
        <v>332</v>
      </c>
      <c r="L96" s="27" t="s">
        <v>314</v>
      </c>
      <c r="M96" s="27" t="s">
        <v>315</v>
      </c>
      <c r="N96" s="27" t="s">
        <v>159</v>
      </c>
      <c r="O96" s="27" t="s">
        <v>113</v>
      </c>
    </row>
    <row r="97" spans="1:15" ht="27.75" customHeight="1">
      <c r="A97" s="48" t="s">
        <v>135</v>
      </c>
      <c r="B97" s="4" t="s">
        <v>136</v>
      </c>
      <c r="C97" s="14" t="s">
        <v>24</v>
      </c>
      <c r="D97" s="14"/>
      <c r="E97" s="47">
        <v>414</v>
      </c>
      <c r="F97" s="47">
        <v>20700</v>
      </c>
      <c r="G97" s="46">
        <v>6003</v>
      </c>
      <c r="H97" s="3">
        <v>2011.1</v>
      </c>
      <c r="I97" s="31" t="s">
        <v>316</v>
      </c>
      <c r="J97" s="27" t="s">
        <v>317</v>
      </c>
      <c r="K97" s="27" t="s">
        <v>328</v>
      </c>
      <c r="L97" s="27" t="s">
        <v>331</v>
      </c>
      <c r="M97" s="27" t="s">
        <v>325</v>
      </c>
      <c r="N97" s="27" t="s">
        <v>159</v>
      </c>
      <c r="O97" s="27" t="s">
        <v>113</v>
      </c>
    </row>
    <row r="98" spans="1:15" ht="27.75" customHeight="1">
      <c r="A98" s="13" t="s">
        <v>137</v>
      </c>
      <c r="B98" s="3" t="s">
        <v>138</v>
      </c>
      <c r="C98" s="27" t="s">
        <v>24</v>
      </c>
      <c r="D98" s="27"/>
      <c r="E98" s="44">
        <v>80</v>
      </c>
      <c r="F98" s="44">
        <v>4100</v>
      </c>
      <c r="G98" s="40">
        <v>720</v>
      </c>
      <c r="H98" s="3">
        <v>2011.7</v>
      </c>
      <c r="I98" s="31" t="s">
        <v>334</v>
      </c>
      <c r="J98" s="27" t="s">
        <v>335</v>
      </c>
      <c r="K98" s="27" t="s">
        <v>329</v>
      </c>
      <c r="L98" s="27" t="s">
        <v>323</v>
      </c>
      <c r="M98" s="27" t="s">
        <v>326</v>
      </c>
      <c r="N98" s="27" t="s">
        <v>139</v>
      </c>
      <c r="O98" s="27" t="s">
        <v>113</v>
      </c>
    </row>
    <row r="99" spans="1:15" ht="27.75" customHeight="1">
      <c r="A99" s="31" t="s">
        <v>140</v>
      </c>
      <c r="B99" s="4" t="s">
        <v>141</v>
      </c>
      <c r="C99" s="14" t="s">
        <v>24</v>
      </c>
      <c r="D99" s="14"/>
      <c r="E99" s="47">
        <v>190</v>
      </c>
      <c r="F99" s="47">
        <v>9390</v>
      </c>
      <c r="G99" s="46">
        <v>3160</v>
      </c>
      <c r="H99" s="3">
        <v>2011.9</v>
      </c>
      <c r="I99" s="31" t="s">
        <v>82</v>
      </c>
      <c r="J99" s="27" t="s">
        <v>336</v>
      </c>
      <c r="K99" s="27" t="s">
        <v>330</v>
      </c>
      <c r="L99" s="27" t="s">
        <v>323</v>
      </c>
      <c r="M99" s="27" t="s">
        <v>327</v>
      </c>
      <c r="N99" s="27" t="s">
        <v>142</v>
      </c>
      <c r="O99" s="27" t="s">
        <v>113</v>
      </c>
    </row>
    <row r="100" spans="1:15" ht="27.75" customHeight="1">
      <c r="A100" s="73" t="s">
        <v>413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5"/>
    </row>
    <row r="101" ht="14.25">
      <c r="B101" s="55"/>
    </row>
    <row r="106" ht="48.75" customHeight="1"/>
    <row r="109" ht="24" customHeight="1"/>
    <row r="110" ht="24.75" customHeight="1"/>
    <row r="121" ht="28.5" customHeight="1"/>
  </sheetData>
  <sheetProtection/>
  <mergeCells count="47">
    <mergeCell ref="G66:G67"/>
    <mergeCell ref="E66:E67"/>
    <mergeCell ref="A3:A4"/>
    <mergeCell ref="B3:B4"/>
    <mergeCell ref="C3:D3"/>
    <mergeCell ref="E3:F3"/>
    <mergeCell ref="A66:A67"/>
    <mergeCell ref="F66:F67"/>
    <mergeCell ref="E48:E49"/>
    <mergeCell ref="A48:A49"/>
    <mergeCell ref="O3:O4"/>
    <mergeCell ref="O5:O6"/>
    <mergeCell ref="A5:A6"/>
    <mergeCell ref="B5:B6"/>
    <mergeCell ref="C5:C6"/>
    <mergeCell ref="D5:D6"/>
    <mergeCell ref="E5:E6"/>
    <mergeCell ref="F5:F6"/>
    <mergeCell ref="G5:G6"/>
    <mergeCell ref="G3:G4"/>
    <mergeCell ref="M5:M6"/>
    <mergeCell ref="N5:N6"/>
    <mergeCell ref="H5:H6"/>
    <mergeCell ref="N3:N4"/>
    <mergeCell ref="H3:M3"/>
    <mergeCell ref="I5:I6"/>
    <mergeCell ref="J5:J6"/>
    <mergeCell ref="K5:K6"/>
    <mergeCell ref="L5:L6"/>
    <mergeCell ref="O48:O49"/>
    <mergeCell ref="N48:N49"/>
    <mergeCell ref="I48:I49"/>
    <mergeCell ref="H48:H49"/>
    <mergeCell ref="G48:G49"/>
    <mergeCell ref="F48:F49"/>
    <mergeCell ref="L48:L49"/>
    <mergeCell ref="M48:M49"/>
    <mergeCell ref="A100:O100"/>
    <mergeCell ref="J48:J49"/>
    <mergeCell ref="A1:O1"/>
    <mergeCell ref="A2:O2"/>
    <mergeCell ref="O66:O67"/>
    <mergeCell ref="H64:M64"/>
    <mergeCell ref="N66:N67"/>
    <mergeCell ref="B48:B49"/>
    <mergeCell ref="C48:C49"/>
    <mergeCell ref="D48:D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2011-07-09T03:06:43Z</cp:lastPrinted>
  <dcterms:created xsi:type="dcterms:W3CDTF">2011-06-16T08:32:08Z</dcterms:created>
  <dcterms:modified xsi:type="dcterms:W3CDTF">2011-07-10T03:19:27Z</dcterms:modified>
  <cp:category/>
  <cp:version/>
  <cp:contentType/>
  <cp:contentStatus/>
</cp:coreProperties>
</file>